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995" windowHeight="8700" activeTab="6"/>
  </bookViews>
  <sheets>
    <sheet name="Сведения" sheetId="1" r:id="rId1"/>
    <sheet name="1000" sheetId="2" r:id="rId2"/>
    <sheet name="2000" sheetId="3" r:id="rId3"/>
    <sheet name="3000" sheetId="4" r:id="rId4"/>
    <sheet name="4000" sheetId="5" r:id="rId5"/>
    <sheet name="5000" sheetId="6" r:id="rId6"/>
    <sheet name="6000" sheetId="7" r:id="rId7"/>
  </sheets>
  <calcPr calcId="144525"/>
</workbook>
</file>

<file path=xl/calcChain.xml><?xml version="1.0" encoding="utf-8"?>
<calcChain xmlns="http://schemas.openxmlformats.org/spreadsheetml/2006/main">
  <c r="D16" i="2" l="1"/>
  <c r="B24" i="2"/>
  <c r="B23" i="2"/>
  <c r="K16" i="2"/>
  <c r="H16" i="2"/>
  <c r="C16" i="2"/>
  <c r="C19" i="7"/>
  <c r="C18" i="7"/>
  <c r="C17" i="7"/>
  <c r="C16" i="7"/>
  <c r="C15" i="7"/>
  <c r="C14" i="7"/>
  <c r="C13" i="7"/>
  <c r="C12" i="7"/>
  <c r="C11" i="7"/>
  <c r="C10" i="7"/>
  <c r="C9" i="7"/>
  <c r="C8" i="7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K26" i="5"/>
  <c r="E26" i="5" s="1"/>
  <c r="K25" i="5"/>
  <c r="E25" i="5" s="1"/>
  <c r="K24" i="5"/>
  <c r="K23" i="5"/>
  <c r="E23" i="5" s="1"/>
  <c r="K22" i="5"/>
  <c r="K21" i="5"/>
  <c r="E21" i="5" s="1"/>
  <c r="K20" i="5"/>
  <c r="K19" i="5"/>
  <c r="E19" i="5" s="1"/>
  <c r="K18" i="5"/>
  <c r="E18" i="5" s="1"/>
  <c r="K17" i="5"/>
  <c r="K16" i="5"/>
  <c r="K15" i="5"/>
  <c r="E15" i="5" s="1"/>
  <c r="K14" i="5"/>
  <c r="E14" i="5" s="1"/>
  <c r="K13" i="5"/>
  <c r="K12" i="5"/>
  <c r="E12" i="5" s="1"/>
  <c r="K11" i="5"/>
  <c r="K10" i="5"/>
  <c r="E10" i="5" s="1"/>
  <c r="K9" i="5"/>
  <c r="E9" i="5" s="1"/>
  <c r="F15" i="2"/>
  <c r="E15" i="2"/>
  <c r="F14" i="2"/>
  <c r="E14" i="2"/>
  <c r="F13" i="2"/>
  <c r="E13" i="2"/>
  <c r="F12" i="2"/>
  <c r="E12" i="2"/>
  <c r="F11" i="2"/>
  <c r="E11" i="2"/>
  <c r="F10" i="2"/>
  <c r="E10" i="2"/>
  <c r="G26" i="5"/>
  <c r="F26" i="5"/>
  <c r="G25" i="5"/>
  <c r="F25" i="5"/>
  <c r="G24" i="5"/>
  <c r="F24" i="5"/>
  <c r="G23" i="5"/>
  <c r="F23" i="5"/>
  <c r="G22" i="5"/>
  <c r="F22" i="5"/>
  <c r="E22" i="5"/>
  <c r="G21" i="5"/>
  <c r="F21" i="5"/>
  <c r="G20" i="5"/>
  <c r="F20" i="5"/>
  <c r="E20" i="5"/>
  <c r="G19" i="5"/>
  <c r="F19" i="5"/>
  <c r="G18" i="5"/>
  <c r="F18" i="5"/>
  <c r="G17" i="5"/>
  <c r="F17" i="5"/>
  <c r="E17" i="5"/>
  <c r="G16" i="5"/>
  <c r="F16" i="5"/>
  <c r="E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N16" i="2"/>
  <c r="M16" i="2"/>
  <c r="L16" i="2"/>
  <c r="J16" i="2"/>
  <c r="I16" i="2"/>
  <c r="G16" i="2"/>
  <c r="F9" i="2"/>
  <c r="E9" i="2"/>
  <c r="E13" i="5" l="1"/>
  <c r="E24" i="5"/>
  <c r="E11" i="5"/>
  <c r="E16" i="2"/>
  <c r="F16" i="2"/>
</calcChain>
</file>

<file path=xl/sharedStrings.xml><?xml version="1.0" encoding="utf-8"?>
<sst xmlns="http://schemas.openxmlformats.org/spreadsheetml/2006/main" count="482" uniqueCount="351">
  <si>
    <t>Приложение № 3</t>
  </si>
  <si>
    <t>к приказу Министерства здравоохранения Российской Федерации</t>
  </si>
  <si>
    <t>Представляют</t>
  </si>
  <si>
    <t>Сроки представления</t>
  </si>
  <si>
    <t xml:space="preserve">Медицинские организации, оказывающие первичную медико-санитарную помощь,
  – органу исполнительной власти субъектов Российской Федерации в сфере здравоохранения 
</t>
  </si>
  <si>
    <t>10 число месяца, следующего за отчетным</t>
  </si>
  <si>
    <t>Органы исполнительной власти субъектов Российской Федерации в сфере здравоохранения
 – Министерству здравоохранения Российской Федерации</t>
  </si>
  <si>
    <t xml:space="preserve"> </t>
  </si>
  <si>
    <t>Сведения о диспансеризации определенных групп взрослого населения</t>
  </si>
  <si>
    <t xml:space="preserve">Наименование отчитывающейся медицинской организации (органа исполнительной власти субъекта Российской Федерации в сфере охраны здоровья граждан) </t>
  </si>
  <si>
    <t>Почтовый адрес:</t>
  </si>
  <si>
    <t>357538, Ставропольский край, г.Пятигорск, ул.Адмиральского, 6</t>
  </si>
  <si>
    <t>Код медицинской организации, оказывающей первичную медико-санитарную помощь, по ОКПО</t>
  </si>
  <si>
    <t xml:space="preserve">Код вида деятельности по ОКВЭД
</t>
  </si>
  <si>
    <t xml:space="preserve">Код отрасли по ОКОНХ
</t>
  </si>
  <si>
    <t>Код территории по ОКАТО</t>
  </si>
  <si>
    <t>Код органа исполнительной власти субъекта Российской Федерации в сфере здравоохранения по ОКОГУ</t>
  </si>
  <si>
    <t>32645566</t>
  </si>
  <si>
    <t>85.11.1</t>
  </si>
  <si>
    <t>7427</t>
  </si>
  <si>
    <t>от 10 ноября 2020 г.  № 1207н</t>
  </si>
  <si>
    <t>5 число месяца, следующего за отчетным</t>
  </si>
  <si>
    <r>
      <t xml:space="preserve">Отчетная форма № 131
Утверждена приказом
Минздрава России
От 10 ноября. № 1207н
</t>
    </r>
    <r>
      <rPr>
        <b/>
        <sz val="12"/>
        <color indexed="8"/>
        <rFont val="Times New Roman"/>
        <family val="1"/>
        <charset val="204"/>
      </rPr>
      <t>нарастающим итогом
ежемесячная, годовая</t>
    </r>
    <r>
      <rPr>
        <sz val="12"/>
        <color indexed="8"/>
        <rFont val="Times New Roman"/>
        <family val="1"/>
        <charset val="204"/>
      </rPr>
      <t xml:space="preserve">
</t>
    </r>
  </si>
  <si>
    <t>Код по ОКЕИ: человек - 792</t>
  </si>
  <si>
    <t xml:space="preserve">Возраст </t>
  </si>
  <si>
    <t xml:space="preserve">N строки </t>
  </si>
  <si>
    <t xml:space="preserve">Все взрослое население </t>
  </si>
  <si>
    <t xml:space="preserve">в том числе: </t>
  </si>
  <si>
    <t xml:space="preserve">Мужчины </t>
  </si>
  <si>
    <t xml:space="preserve">Женщины </t>
  </si>
  <si>
    <t xml:space="preserve">Численность прикрепленного взрослого населения на 01.01 текущего года </t>
  </si>
  <si>
    <t xml:space="preserve">Из них по плану подлежат: ПМО и ДОГВН (чел.) </t>
  </si>
  <si>
    <t xml:space="preserve">Из них прошли: </t>
  </si>
  <si>
    <t xml:space="preserve">ПМО (чел.) </t>
  </si>
  <si>
    <t xml:space="preserve">ДОГВН (чел.) </t>
  </si>
  <si>
    <t xml:space="preserve">18 - 34 </t>
  </si>
  <si>
    <t xml:space="preserve">35 - 39 </t>
  </si>
  <si>
    <t xml:space="preserve">40 - 54 </t>
  </si>
  <si>
    <t xml:space="preserve">55 - 59 </t>
  </si>
  <si>
    <t xml:space="preserve">60 - 64 </t>
  </si>
  <si>
    <t xml:space="preserve">65 - 74 </t>
  </si>
  <si>
    <t xml:space="preserve">75 и старше </t>
  </si>
  <si>
    <t xml:space="preserve">Всего </t>
  </si>
  <si>
    <t>(1000)</t>
  </si>
  <si>
    <t>(1001)</t>
  </si>
  <si>
    <t>Число лиц в трудоспособном возрасте прошло:</t>
  </si>
  <si>
    <t>ДОГВН</t>
  </si>
  <si>
    <t>Всего</t>
  </si>
  <si>
    <t>в том числе</t>
  </si>
  <si>
    <t>женщин</t>
  </si>
  <si>
    <t>мужчин</t>
  </si>
  <si>
    <t>Мероприятие</t>
  </si>
  <si>
    <t>ПМО</t>
  </si>
  <si>
    <t>Сведения о приемах (осмотрах), консультациях, исследованиях и иных медицинских вмешательствах, 
входящих в объем профилактического медицинского осмотра и первого этапа диспансеризации</t>
  </si>
  <si>
    <t>(2000)</t>
  </si>
  <si>
    <t>Код по ОКЕИ: единица - 642</t>
  </si>
  <si>
    <t xml:space="preserve">Прием (осмотр), консультация, исследование и иное медицинское вмешательство (далее - медицинское мероприятие), входящее в объем профилактического медицинского осмотра/первого этапа диспансеризации </t>
  </si>
  <si>
    <t xml:space="preserve">Проведено медицинских мероприятий </t>
  </si>
  <si>
    <t xml:space="preserve">Учтено из числа выполненных ранее (в предшествующие 12 мес.) </t>
  </si>
  <si>
    <t xml:space="preserve">Число отказов </t>
  </si>
  <si>
    <t xml:space="preserve">Выявлены патологические состояния </t>
  </si>
  <si>
    <t xml:space="preserve">Опрос (анкетирование) </t>
  </si>
  <si>
    <t xml:space="preserve">Расчет на основании антропометрии (измерение роста, массы тела, окружности талии) индекса массы тела </t>
  </si>
  <si>
    <t xml:space="preserve">Измерение артериального давления на периферических артериях </t>
  </si>
  <si>
    <t xml:space="preserve">Определение уровня общего холестерина в крови </t>
  </si>
  <si>
    <t xml:space="preserve">Определение уровня глюкозы в крови натощак </t>
  </si>
  <si>
    <t xml:space="preserve">Определение относительного сердечно-сосудистого риска </t>
  </si>
  <si>
    <t xml:space="preserve">Определение абсолютного сердечно-сосудистого риска </t>
  </si>
  <si>
    <t xml:space="preserve">Флюорография легких или рентгенография легких </t>
  </si>
  <si>
    <t xml:space="preserve">Электрокардиография в покое </t>
  </si>
  <si>
    <t xml:space="preserve">Измерение внутриглазного давления </t>
  </si>
  <si>
    <t xml:space="preserve">Осмотр фельдшером (акушеркой) или врачом акушером-гинекологом </t>
  </si>
  <si>
    <t xml:space="preserve">Взятие с использованием щетки цитологической цервикальной мазка (соскоба) с поверхности шейки матки (наружного маточного зева) и цервикального канала на цитологическое исследование, цитологическое исследование мазка с шейки матки </t>
  </si>
  <si>
    <t xml:space="preserve">Маммография обеих молочных желез в двух проекциях </t>
  </si>
  <si>
    <t xml:space="preserve">Исследование кала на скрытую кровь иммунохимическим методом </t>
  </si>
  <si>
    <t xml:space="preserve">Определение простат-специфического антигена в крови </t>
  </si>
  <si>
    <t xml:space="preserve">Эзофагогастродуоденоскопия </t>
  </si>
  <si>
    <t xml:space="preserve">Общий анализ крови </t>
  </si>
  <si>
    <t xml:space="preserve">Краткое индивидуальное профилактическое консультирование </t>
  </si>
  <si>
    <t xml:space="preserve">Прием (осмотр) по результатам профилактического медицинского осмотра фельдшером фельдшерского здравпункта или фельдшерско-акушерского пункта, врачом-терапевтом или врачом по медицинской профилактике отделения (кабинета) медицинской профилактики или центра здоровья граждан в возрасте 18 лет и старше, 1 раз в год </t>
  </si>
  <si>
    <t xml:space="preserve">Прием (осмотр) врачом-терапевтом по результатам первого этапа диспансеризации </t>
  </si>
  <si>
    <t xml:space="preserve">а) граждан в возрасте от 18 лет до 39 лет 1 раз в 3 года </t>
  </si>
  <si>
    <t xml:space="preserve">б) граждан в возрасте 40 лет и старше 1 раз в год </t>
  </si>
  <si>
    <t xml:space="preserve">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пальпацию щитовидной железы, лимфатических узлов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</si>
  <si>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</si>
  <si>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</si>
  <si>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</si>
  <si>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</si>
  <si>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</si>
  <si>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</si>
  <si>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</si>
  <si>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</si>
  <si>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</si>
  <si>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</si>
  <si>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</si>
  <si>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</si>
  <si>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</si>
  <si>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</si>
  <si>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</si>
  <si>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</si>
  <si>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</si>
  <si>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</si>
  <si>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</si>
  <si>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(2001)</t>
  </si>
  <si>
    <t>Число лиц, которые по результатам первого этапа диспансеризации направлены на второй этап</t>
  </si>
  <si>
    <t>Сведения о приемах (осмотрах), медицинских исследованиях и иных медицинских вмешательствах второго этапа диспансеризации</t>
  </si>
  <si>
    <t>(3000)</t>
  </si>
  <si>
    <t xml:space="preserve">Медицинское вмешательство, входящее в объем второго этапа диспансеризации </t>
  </si>
  <si>
    <t xml:space="preserve">Число лиц с выявленными медицинскими показаниями в рамках первого этапа диспансеризации </t>
  </si>
  <si>
    <t xml:space="preserve">Число выполненных медицинских мероприятий </t>
  </si>
  <si>
    <t xml:space="preserve">Впервые выявлено заболевание или патологическое состояние </t>
  </si>
  <si>
    <t xml:space="preserve">в рамках диспансеризации </t>
  </si>
  <si>
    <t xml:space="preserve">проведено ранее (в предшествующие 12 мес.) </t>
  </si>
  <si>
    <t xml:space="preserve">Осмотр (консультация) врачом-неврологом </t>
  </si>
  <si>
    <t xml:space="preserve">Дуплексное сканирование брахиоцефальных артерий </t>
  </si>
  <si>
    <t xml:space="preserve">Осмотр (консультация) врачом-хирургом или врачом-урологом </t>
  </si>
  <si>
    <t xml:space="preserve">Осмотр (консультация) врачом-хирургом или врачом-колопроктологом, включая проведение ректороманоскопии </t>
  </si>
  <si>
    <t xml:space="preserve">Колоноскопия </t>
  </si>
  <si>
    <t xml:space="preserve">Рентгенография легких </t>
  </si>
  <si>
    <t xml:space="preserve">Компьютерная томография легких </t>
  </si>
  <si>
    <t xml:space="preserve">Спирометрия </t>
  </si>
  <si>
    <t xml:space="preserve">Осмотр (консультация) врачом акушером-гинекологом </t>
  </si>
  <si>
    <t xml:space="preserve">Осмотр (консультация) врачом-оториноларингологом </t>
  </si>
  <si>
    <t xml:space="preserve">Осмотр (консультация) врачом-офтальмологом </t>
  </si>
  <si>
    <t xml:space="preserve">Индивидуальное или групповое (школа для пациентов) углубленное профилактическое консультирование для граждан: </t>
  </si>
  <si>
    <t xml:space="preserve">с выявленными ишемической болезнью сердца, цереброваскулярными заболеваниями, хронической ишемией нижних конечностей атеросклеротического генеза или болезнями, характеризующимися повышенным кровяным давлением </t>
  </si>
  <si>
    <t xml:space="preserve">с выявленным по результатам анкетирования риском пагубного потребления алкоголя и (или) потребления наркотических средств и психотропных веществ без назначения врача </t>
  </si>
  <si>
    <t xml:space="preserve">в возрасте 65 лет и старше в целях коррекции выявленных факторов риска и (или) профилактики старческой астении </t>
  </si>
  <si>
    <t xml:space="preserve">при выявлении высокого относительного, высокого и очень высокого абсолютного сердечно-сосудистого риска, и (или) ожирения, и (или) гиперхолестеринемии с уровнем общего холестерина 8 ммоль/л и более, а также установленном по результатам анкетирования курении более 20 сигарет в день, риске пагубного потребления алкоголя и (или) риске немедицинского потребления наркотических средств и психотропных веществ </t>
  </si>
  <si>
    <t xml:space="preserve">Прием (осмотр) врачом-терапевтом по результатам второго этапа диспансеризации </t>
  </si>
  <si>
    <t xml:space="preserve">Направление на осмотр (консультацию) врачом-онкологом при подозрении на онкологические заболевания </t>
  </si>
  <si>
    <t>13.01</t>
  </si>
  <si>
    <t>13.02</t>
  </si>
  <si>
    <t>13.03</t>
  </si>
  <si>
    <t>13.04</t>
  </si>
  <si>
    <t>(3001)</t>
  </si>
  <si>
    <t xml:space="preserve">Число лиц, прошедших полностью все мероприятия второго этапа диспансеризации, на которые они были направлены по результатам первого этапа </t>
  </si>
  <si>
    <t>(3002)</t>
  </si>
  <si>
    <t>Число лиц, прошедших частично (не все рекомендованные) мероприятия второго этапа диспансеризации, на которые они были направлены по результатам первого этапа</t>
  </si>
  <si>
    <t>(3003)</t>
  </si>
  <si>
    <t xml:space="preserve">Число лиц, не прошедших ни одного мероприятия второго этапа диспансеризации, на которые они были направлены по результатам первого этапа </t>
  </si>
  <si>
    <t>Сведения о выявленных при проведении профилактического медицинского осмотра (диспансеризации) факторах риска и других патологических состояниях и заболеваниях, повышающих вероятность развития хронических неинфекционных заболеваний (далее - факторы риска)</t>
  </si>
  <si>
    <t>(4000)</t>
  </si>
  <si>
    <t xml:space="preserve">Наименование факторов риска и других патологических состояний и заболеваний </t>
  </si>
  <si>
    <t xml:space="preserve">в трудоспособном возрасте </t>
  </si>
  <si>
    <t xml:space="preserve">в возрасте старше трудоспособного </t>
  </si>
  <si>
    <t xml:space="preserve">Гиперхолестеринемия </t>
  </si>
  <si>
    <t xml:space="preserve">E78 </t>
  </si>
  <si>
    <t xml:space="preserve">Гипергликемия </t>
  </si>
  <si>
    <t xml:space="preserve">R73.9 </t>
  </si>
  <si>
    <t xml:space="preserve">Курение табака </t>
  </si>
  <si>
    <t xml:space="preserve">Z72.0 </t>
  </si>
  <si>
    <t xml:space="preserve">Нерациональное питание </t>
  </si>
  <si>
    <t xml:space="preserve">Z72.4 </t>
  </si>
  <si>
    <t xml:space="preserve">Избыточная масса тела </t>
  </si>
  <si>
    <t xml:space="preserve">R63.5 </t>
  </si>
  <si>
    <t xml:space="preserve">Ожирение </t>
  </si>
  <si>
    <t xml:space="preserve">E66 </t>
  </si>
  <si>
    <t xml:space="preserve">Низкая физическая активность </t>
  </si>
  <si>
    <t xml:space="preserve">Z72.3 </t>
  </si>
  <si>
    <t xml:space="preserve">Риск пагубного потребления алкоголя </t>
  </si>
  <si>
    <t xml:space="preserve">Z72.1 </t>
  </si>
  <si>
    <t xml:space="preserve">Риск потребления наркотических средств и психотропных веществ без назначения врача </t>
  </si>
  <si>
    <t xml:space="preserve">Z72.2 </t>
  </si>
  <si>
    <t xml:space="preserve">Отягощенная наследственность по сердечно-сосудистым заболеваниям </t>
  </si>
  <si>
    <t xml:space="preserve">инфаркт миокарда </t>
  </si>
  <si>
    <t xml:space="preserve">Z82.4 </t>
  </si>
  <si>
    <t xml:space="preserve">мозговой инсульт </t>
  </si>
  <si>
    <t xml:space="preserve">Z82.3 </t>
  </si>
  <si>
    <t xml:space="preserve">Отягощенная наследственность по злокачественным новообразованиям </t>
  </si>
  <si>
    <t xml:space="preserve">колоректальной области </t>
  </si>
  <si>
    <t xml:space="preserve">Z80.0 </t>
  </si>
  <si>
    <t xml:space="preserve">других локализаций </t>
  </si>
  <si>
    <t xml:space="preserve">Z80.9 </t>
  </si>
  <si>
    <t xml:space="preserve">Отягощенная наследственность по хроническим болезням нижних дыхательных путей </t>
  </si>
  <si>
    <t xml:space="preserve">Z82.5 </t>
  </si>
  <si>
    <t xml:space="preserve">Отягощенная наследственность по сахарному диабету </t>
  </si>
  <si>
    <t xml:space="preserve">Z83.3 </t>
  </si>
  <si>
    <t xml:space="preserve">Высокий (5% и более) или очень высокий (10% и более) абсолютный сердечно-сосудистый риск </t>
  </si>
  <si>
    <t xml:space="preserve">- </t>
  </si>
  <si>
    <t xml:space="preserve">Высокий (более 1 ед.) относительный сердечно-сосудистый риск </t>
  </si>
  <si>
    <t xml:space="preserve">Старческая астения </t>
  </si>
  <si>
    <t xml:space="preserve">R54 </t>
  </si>
  <si>
    <t>Код МКБ
 -10</t>
  </si>
  <si>
    <t>(4001)</t>
  </si>
  <si>
    <t>Число лиц, у которых по строкам 03, 04, 07, 08, 09 отсутствуют факторы риска</t>
  </si>
  <si>
    <t>(5000)</t>
  </si>
  <si>
    <t xml:space="preserve">Наименование классов и отдельных заболеваний </t>
  </si>
  <si>
    <t xml:space="preserve">Выявлено заболеваний </t>
  </si>
  <si>
    <t xml:space="preserve">из них: с впервые в жизни установленным диагнозом </t>
  </si>
  <si>
    <t xml:space="preserve">всего </t>
  </si>
  <si>
    <t xml:space="preserve">из них: установлено диспансерное наблюдение </t>
  </si>
  <si>
    <t xml:space="preserve">В трудоспособном возрасте </t>
  </si>
  <si>
    <t xml:space="preserve">В возрасте старше трудоспособного </t>
  </si>
  <si>
    <t xml:space="preserve">Туберкулез органов дыхания </t>
  </si>
  <si>
    <t xml:space="preserve">A15 - A16 </t>
  </si>
  <si>
    <t xml:space="preserve">Злокачественные новообразования </t>
  </si>
  <si>
    <t xml:space="preserve">C00 - C97 </t>
  </si>
  <si>
    <t xml:space="preserve">Из них губы, полости рта и глотки </t>
  </si>
  <si>
    <t xml:space="preserve">C00 - C14 </t>
  </si>
  <si>
    <t xml:space="preserve">из них в 1 - 2 стадии </t>
  </si>
  <si>
    <t xml:space="preserve">пищевода </t>
  </si>
  <si>
    <t xml:space="preserve">C15 </t>
  </si>
  <si>
    <t xml:space="preserve">желудка </t>
  </si>
  <si>
    <t xml:space="preserve">C16 </t>
  </si>
  <si>
    <t xml:space="preserve">тонкого кишечника </t>
  </si>
  <si>
    <t xml:space="preserve">C17 </t>
  </si>
  <si>
    <t xml:space="preserve">ободочной кишки </t>
  </si>
  <si>
    <t xml:space="preserve">C18 </t>
  </si>
  <si>
    <t xml:space="preserve">ректосигмоидного соединения, прямой кишки, заднего прохода (ануса) и анального канала </t>
  </si>
  <si>
    <t xml:space="preserve">C19 - C21 </t>
  </si>
  <si>
    <t xml:space="preserve">трахеи, бронхов, легкого </t>
  </si>
  <si>
    <t xml:space="preserve">C33, C34 </t>
  </si>
  <si>
    <t xml:space="preserve">кожи </t>
  </si>
  <si>
    <t xml:space="preserve">C43 - C44 </t>
  </si>
  <si>
    <t xml:space="preserve">молочной железы </t>
  </si>
  <si>
    <t xml:space="preserve">C50 </t>
  </si>
  <si>
    <t xml:space="preserve">из них в 0 - 1 стадии </t>
  </si>
  <si>
    <t xml:space="preserve">2 стадии </t>
  </si>
  <si>
    <t xml:space="preserve">шейки матки </t>
  </si>
  <si>
    <t xml:space="preserve">C53 </t>
  </si>
  <si>
    <t xml:space="preserve">предстательной железы </t>
  </si>
  <si>
    <t xml:space="preserve">C61 </t>
  </si>
  <si>
    <t xml:space="preserve">Сахарный диабет </t>
  </si>
  <si>
    <t xml:space="preserve">E10 - E14 </t>
  </si>
  <si>
    <t xml:space="preserve">из него: инсулиннезависимый сахарный диабет </t>
  </si>
  <si>
    <t xml:space="preserve">E11 </t>
  </si>
  <si>
    <t xml:space="preserve">Преходящие церебральные ишемические приступы (атаки) и родственные синдромы </t>
  </si>
  <si>
    <t xml:space="preserve">G45 </t>
  </si>
  <si>
    <t xml:space="preserve">Старческая катаракта и другие катаракты </t>
  </si>
  <si>
    <t xml:space="preserve">H25, H26 </t>
  </si>
  <si>
    <t xml:space="preserve">Глаукома </t>
  </si>
  <si>
    <t xml:space="preserve">H40 </t>
  </si>
  <si>
    <t xml:space="preserve">Слепота и пониженное зрение </t>
  </si>
  <si>
    <t xml:space="preserve">H54 </t>
  </si>
  <si>
    <t xml:space="preserve">Кондуктивная и нейросенсорная потеря слуха </t>
  </si>
  <si>
    <t xml:space="preserve">H90 </t>
  </si>
  <si>
    <t xml:space="preserve">Болезни системы кровообращения </t>
  </si>
  <si>
    <t xml:space="preserve">I00 - I99 </t>
  </si>
  <si>
    <t xml:space="preserve">из них болезни, характеризующиеся повышенным кровяным давлением </t>
  </si>
  <si>
    <t xml:space="preserve">I10 - I13 </t>
  </si>
  <si>
    <t xml:space="preserve">ишемические болезни сердца </t>
  </si>
  <si>
    <t xml:space="preserve">I20 - I25 </t>
  </si>
  <si>
    <t xml:space="preserve">цереброваскулярные болезни </t>
  </si>
  <si>
    <t xml:space="preserve">I60 - I69 </t>
  </si>
  <si>
    <t xml:space="preserve">из них: закупорка и стеноз прецеребральных и (или) церебральных артерий, не приводящие к инфаркту мозга </t>
  </si>
  <si>
    <t xml:space="preserve">I65, I66 </t>
  </si>
  <si>
    <t xml:space="preserve">Болезни органов дыхания </t>
  </si>
  <si>
    <t xml:space="preserve">J00 - J99 </t>
  </si>
  <si>
    <t xml:space="preserve">Бронхит, не уточненный как острый и хронический, простой и слизистогнойный хронический бронхит, хронический бронхит неуточненный, эмфизема </t>
  </si>
  <si>
    <t xml:space="preserve">J40 - J43 </t>
  </si>
  <si>
    <t xml:space="preserve">Другая хроническая обструктивная легочная болезнь, астма, астматический статус, бронхоэктатическая болезнь </t>
  </si>
  <si>
    <t xml:space="preserve">J44 - J47 </t>
  </si>
  <si>
    <t xml:space="preserve">Болезни органов пищеварения </t>
  </si>
  <si>
    <t xml:space="preserve">K00 - K93 </t>
  </si>
  <si>
    <t xml:space="preserve">язва желудка, язва двенадцатиперстной кишки </t>
  </si>
  <si>
    <t xml:space="preserve">K25, K26 </t>
  </si>
  <si>
    <t xml:space="preserve">гастрит и дуоденит </t>
  </si>
  <si>
    <t xml:space="preserve">K29 </t>
  </si>
  <si>
    <t xml:space="preserve">Прочие </t>
  </si>
  <si>
    <t>Код МКБ - 10</t>
  </si>
  <si>
    <t>02.01</t>
  </si>
  <si>
    <t>02.02</t>
  </si>
  <si>
    <t>02.03</t>
  </si>
  <si>
    <t>02.04</t>
  </si>
  <si>
    <t>02.05</t>
  </si>
  <si>
    <t>02.06</t>
  </si>
  <si>
    <t>02.07</t>
  </si>
  <si>
    <t>02.08</t>
  </si>
  <si>
    <t>02.09</t>
  </si>
  <si>
    <t>02.10</t>
  </si>
  <si>
    <t>02.11</t>
  </si>
  <si>
    <t>02.12</t>
  </si>
  <si>
    <t>02.13</t>
  </si>
  <si>
    <t>02.14</t>
  </si>
  <si>
    <t>02.15</t>
  </si>
  <si>
    <t>02.16</t>
  </si>
  <si>
    <t>02.17</t>
  </si>
  <si>
    <t>02.18</t>
  </si>
  <si>
    <t>02.19</t>
  </si>
  <si>
    <t>02.20</t>
  </si>
  <si>
    <t>02.21</t>
  </si>
  <si>
    <t>02.22</t>
  </si>
  <si>
    <t>02.23</t>
  </si>
  <si>
    <t>02.24</t>
  </si>
  <si>
    <t>03.01</t>
  </si>
  <si>
    <t>09.01</t>
  </si>
  <si>
    <t>09.02</t>
  </si>
  <si>
    <t>09.03</t>
  </si>
  <si>
    <t>09.04</t>
  </si>
  <si>
    <t>10.01</t>
  </si>
  <si>
    <t>10.02</t>
  </si>
  <si>
    <t>11.01</t>
  </si>
  <si>
    <t>(5001)</t>
  </si>
  <si>
    <t xml:space="preserve">Число лиц с артериальным давлением ниже 140/90 мм рт. ст. на фоне приема гипотензивных лекарственных препаратов, при наличии болезней, характеризующихся повышенным кровяным давлением (I10 - I15 по МКБ-10) </t>
  </si>
  <si>
    <t>Заболевания, выявленные при проведении профилактического медицинского осмотра (диспансеризации), 
установление диспансерного наблюдения</t>
  </si>
  <si>
    <t>Общие результаты профилактического медицинского осмотра, диспансеризации</t>
  </si>
  <si>
    <t>(6000)</t>
  </si>
  <si>
    <t xml:space="preserve">Общие результаты </t>
  </si>
  <si>
    <t xml:space="preserve">N строк и </t>
  </si>
  <si>
    <t xml:space="preserve">Число лиц взрослого населения: </t>
  </si>
  <si>
    <t xml:space="preserve">Определена I группа здоровья </t>
  </si>
  <si>
    <t xml:space="preserve">Определена II группа здоровья </t>
  </si>
  <si>
    <t xml:space="preserve">Определена IIIА группа здоровья </t>
  </si>
  <si>
    <t xml:space="preserve">Определена IIIБ группа здоровья </t>
  </si>
  <si>
    <t xml:space="preserve">Направлены при наличии медицинских показаний на дополнительное обследование, не входящее в объем диспансеризации, в том числе направлены на осмотр (консультацию) врачом-онкологом при подозрении на онкологическое заболевание </t>
  </si>
  <si>
    <t xml:space="preserve">Установлено диспансерное наблюдение, всего </t>
  </si>
  <si>
    <t xml:space="preserve">врачом (фельдшером) отделения (кабинета) медицинской профилактики или центра здоровья </t>
  </si>
  <si>
    <t xml:space="preserve">врачом-терапевтом </t>
  </si>
  <si>
    <t xml:space="preserve">врачом-специалистом </t>
  </si>
  <si>
    <t xml:space="preserve">фельдшером фельдшерского здравпункта или фельдшерско-акушерского пункта </t>
  </si>
  <si>
    <t xml:space="preserve">Направлены для получения специализированной, в том числе высокотехнологичной, медицинской помощи </t>
  </si>
  <si>
    <t xml:space="preserve">Направлены на санаторно-курортное лечение </t>
  </si>
  <si>
    <t>06.01</t>
  </si>
  <si>
    <t>06.02</t>
  </si>
  <si>
    <t>06.03</t>
  </si>
  <si>
    <t>06.04</t>
  </si>
  <si>
    <t>(6001)</t>
  </si>
  <si>
    <t>Общее число работающих лиц, прошедших профилактический медицинский осмотр, диспансеризацию</t>
  </si>
  <si>
    <t>(6002)</t>
  </si>
  <si>
    <t>Общее число неработающих лиц, прошедших профилактический медицинский осмотр, диспансеризацию</t>
  </si>
  <si>
    <t>Общее число лиц, обучающихся в образовательных организациях по очной форме, прошедших профилактический медицинский осмотр, диспансеризацию</t>
  </si>
  <si>
    <t>(6003)</t>
  </si>
  <si>
    <t>(6004)</t>
  </si>
  <si>
    <t>Общее число лиц, имеющих право на получение государственной социальной помощи в виде набора социальных услуг, прошедших профилактический медицинский осмотр, диспансеризацию</t>
  </si>
  <si>
    <t>(6005)</t>
  </si>
  <si>
    <t>Общее число лиц, принадлежащих к коренным малочисленным народам Севера, Сибири и Дальнего Востока Российской Федерации, прошедших профилактический медицинский осмотр, диспансеризацию</t>
  </si>
  <si>
    <t>(6006)</t>
  </si>
  <si>
    <t>Общее число мобильных медицинских бригад, принимавших участие в проведении профилактического медицинского осмотра, диспансеризации</t>
  </si>
  <si>
    <t>(6007)</t>
  </si>
  <si>
    <t xml:space="preserve">Общее число лиц, профилактический медицинский осмотр или первый этап диспансеризация которых были проведены мобильными медицинскими бригадами </t>
  </si>
  <si>
    <t>(6008)</t>
  </si>
  <si>
    <t>Число лиц с отказами от прохождения отдельных медицинских мероприятий в рамках профилактического медицинского осмотра, диспансеризации</t>
  </si>
  <si>
    <t>(6009)</t>
  </si>
  <si>
    <t>Число лиц с отказами от прохождения профилактического медицинского осмотра в целом, от диспансеризации в целом</t>
  </si>
  <si>
    <t>(6010)</t>
  </si>
  <si>
    <t>Число лиц, проживающих в сельской местности, прошедших профилактический медицинский осмотр, диспансеризацию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</si>
  <si>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 </t>
  </si>
  <si>
    <t xml:space="preserve">(должность) </t>
  </si>
  <si>
    <t xml:space="preserve">(Ф.И.О.) </t>
  </si>
  <si>
    <t xml:space="preserve">(подпись) </t>
  </si>
  <si>
    <t xml:space="preserve">"__" ____ 20__ год </t>
  </si>
  <si>
    <t xml:space="preserve">(номер контактного телефона) </t>
  </si>
  <si>
    <t xml:space="preserve">(адрес электронной почты) </t>
  </si>
  <si>
    <t xml:space="preserve">(дата составления документа) </t>
  </si>
  <si>
    <t>Сведения о проведении профилактического медицинского осмотра (ПМО) и диспансеризации 
определенных групп взрослого населения (ДОГВН)</t>
  </si>
  <si>
    <t>20.01</t>
  </si>
  <si>
    <t>20.02</t>
  </si>
  <si>
    <t>21</t>
  </si>
  <si>
    <t>ГБУЗ СК "Городская клиническая больница № 2" г.Пятигорска</t>
  </si>
  <si>
    <t>01.01.2022г. - 17.05.2022г.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</si>
</sst>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96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0" fillId="0" borderId="0" xfId="0" applyBorder="1" applyAlignment="1"/>
    <xf numFmtId="0" fontId="20" fillId="0" borderId="0" xfId="0" applyFont="1"/>
    <xf numFmtId="0" fontId="20" fillId="0" borderId="10" xfId="0" applyFont="1" applyBorder="1" applyAlignment="1">
      <alignment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49" fontId="23" fillId="24" borderId="17" xfId="0" applyNumberFormat="1" applyFont="1" applyFill="1" applyBorder="1" applyAlignment="1" applyProtection="1">
      <alignment horizontal="center" vertical="center" wrapText="1"/>
      <protection locked="0"/>
    </xf>
    <xf numFmtId="49" fontId="23" fillId="24" borderId="18" xfId="0" applyNumberFormat="1" applyFont="1" applyFill="1" applyBorder="1" applyAlignment="1" applyProtection="1">
      <alignment horizontal="center" vertical="center" wrapText="1"/>
      <protection locked="0"/>
    </xf>
    <xf numFmtId="49" fontId="23" fillId="24" borderId="19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0" fontId="25" fillId="0" borderId="20" xfId="0" applyFont="1" applyBorder="1" applyAlignment="1">
      <alignment horizontal="center" vertical="top" wrapText="1"/>
    </xf>
    <xf numFmtId="0" fontId="25" fillId="0" borderId="20" xfId="0" applyFont="1" applyBorder="1" applyAlignment="1">
      <alignment vertical="top" wrapText="1"/>
    </xf>
    <xf numFmtId="0" fontId="26" fillId="0" borderId="20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vertical="top" wrapText="1"/>
    </xf>
    <xf numFmtId="49" fontId="25" fillId="0" borderId="20" xfId="0" applyNumberFormat="1" applyFont="1" applyBorder="1" applyAlignment="1">
      <alignment horizontal="center" vertical="top" wrapText="1"/>
    </xf>
    <xf numFmtId="49" fontId="25" fillId="0" borderId="20" xfId="0" applyNumberFormat="1" applyFont="1" applyBorder="1" applyAlignment="1">
      <alignment vertical="top" wrapText="1"/>
    </xf>
    <xf numFmtId="0" fontId="25" fillId="0" borderId="21" xfId="0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center"/>
    </xf>
    <xf numFmtId="0" fontId="25" fillId="0" borderId="0" xfId="0" applyFont="1"/>
    <xf numFmtId="49" fontId="0" fillId="0" borderId="0" xfId="0" applyNumberFormat="1" applyAlignment="1">
      <alignment wrapText="1"/>
    </xf>
    <xf numFmtId="0" fontId="0" fillId="0" borderId="21" xfId="0" applyBorder="1"/>
    <xf numFmtId="0" fontId="25" fillId="0" borderId="0" xfId="0" applyFont="1" applyAlignment="1">
      <alignment horizontal="center" wrapText="1"/>
    </xf>
    <xf numFmtId="0" fontId="25" fillId="0" borderId="21" xfId="0" applyFont="1" applyBorder="1" applyAlignment="1">
      <alignment vertical="top" wrapText="1"/>
    </xf>
    <xf numFmtId="0" fontId="26" fillId="0" borderId="20" xfId="0" applyFont="1" applyBorder="1" applyAlignment="1">
      <alignment horizontal="center" vertical="top" wrapText="1"/>
    </xf>
    <xf numFmtId="49" fontId="25" fillId="0" borderId="0" xfId="0" applyNumberFormat="1" applyFont="1"/>
    <xf numFmtId="0" fontId="25" fillId="0" borderId="20" xfId="0" applyFont="1" applyBorder="1" applyAlignment="1">
      <alignment horizontal="center" vertical="top"/>
    </xf>
    <xf numFmtId="0" fontId="25" fillId="0" borderId="20" xfId="0" applyFont="1" applyBorder="1"/>
    <xf numFmtId="0" fontId="23" fillId="0" borderId="29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0" fillId="25" borderId="22" xfId="0" applyFont="1" applyFill="1" applyBorder="1" applyAlignment="1" applyProtection="1">
      <alignment horizontal="left" wrapText="1" indent="1"/>
    </xf>
    <xf numFmtId="0" fontId="20" fillId="25" borderId="24" xfId="0" applyFont="1" applyFill="1" applyBorder="1" applyAlignment="1" applyProtection="1">
      <alignment horizontal="left" wrapText="1" indent="1"/>
    </xf>
    <xf numFmtId="0" fontId="23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0" fillId="0" borderId="27" xfId="0" applyFont="1" applyBorder="1" applyAlignment="1">
      <alignment horizontal="left" vertical="top" wrapText="1"/>
    </xf>
    <xf numFmtId="0" fontId="20" fillId="0" borderId="21" xfId="0" applyFont="1" applyBorder="1" applyAlignment="1">
      <alignment horizontal="left" vertical="top" wrapText="1"/>
    </xf>
    <xf numFmtId="0" fontId="23" fillId="24" borderId="22" xfId="0" applyFont="1" applyFill="1" applyBorder="1" applyAlignment="1" applyProtection="1">
      <alignment horizontal="center" vertical="center" wrapText="1"/>
      <protection locked="0"/>
    </xf>
    <xf numFmtId="0" fontId="23" fillId="24" borderId="23" xfId="0" applyFont="1" applyFill="1" applyBorder="1" applyAlignment="1" applyProtection="1">
      <alignment horizontal="center" vertical="center" wrapText="1"/>
      <protection locked="0"/>
    </xf>
    <xf numFmtId="0" fontId="23" fillId="24" borderId="24" xfId="0" applyFont="1" applyFill="1" applyBorder="1" applyAlignment="1" applyProtection="1">
      <alignment horizontal="center" vertical="center" wrapText="1"/>
      <protection locked="0"/>
    </xf>
    <xf numFmtId="0" fontId="20" fillId="0" borderId="25" xfId="0" applyFont="1" applyBorder="1" applyAlignment="1">
      <alignment horizontal="left" wrapText="1"/>
    </xf>
    <xf numFmtId="0" fontId="20" fillId="0" borderId="26" xfId="0" applyFont="1" applyBorder="1" applyAlignment="1">
      <alignment horizontal="left" wrapText="1"/>
    </xf>
    <xf numFmtId="0" fontId="20" fillId="0" borderId="27" xfId="0" applyFont="1" applyBorder="1" applyAlignment="1">
      <alignment horizontal="left" wrapText="1"/>
    </xf>
    <xf numFmtId="0" fontId="20" fillId="0" borderId="28" xfId="0" applyFont="1" applyBorder="1" applyAlignment="1">
      <alignment horizontal="left" wrapText="1"/>
    </xf>
    <xf numFmtId="0" fontId="23" fillId="24" borderId="29" xfId="0" applyFont="1" applyFill="1" applyBorder="1" applyAlignment="1" applyProtection="1">
      <alignment horizontal="center" vertical="top" wrapText="1"/>
      <protection locked="0"/>
    </xf>
    <xf numFmtId="0" fontId="23" fillId="24" borderId="30" xfId="0" applyFont="1" applyFill="1" applyBorder="1" applyAlignment="1" applyProtection="1">
      <alignment horizontal="center" vertical="top" wrapText="1"/>
      <protection locked="0"/>
    </xf>
    <xf numFmtId="0" fontId="23" fillId="24" borderId="3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Alignment="1">
      <alignment horizontal="right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29" xfId="0" applyFont="1" applyBorder="1" applyAlignment="1">
      <alignment wrapText="1"/>
    </xf>
    <xf numFmtId="0" fontId="20" fillId="0" borderId="31" xfId="0" applyFont="1" applyBorder="1" applyAlignment="1">
      <alignment wrapText="1"/>
    </xf>
    <xf numFmtId="0" fontId="25" fillId="0" borderId="0" xfId="0" applyFont="1" applyAlignment="1">
      <alignment wrapText="1"/>
    </xf>
    <xf numFmtId="0" fontId="0" fillId="0" borderId="0" xfId="0" applyAlignment="1"/>
    <xf numFmtId="0" fontId="25" fillId="0" borderId="20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25" fillId="0" borderId="20" xfId="0" applyFont="1" applyBorder="1" applyAlignment="1">
      <alignment vertical="top" wrapText="1"/>
    </xf>
    <xf numFmtId="0" fontId="25" fillId="0" borderId="0" xfId="0" applyFont="1" applyAlignment="1">
      <alignment horizontal="left" wrapText="1"/>
    </xf>
    <xf numFmtId="49" fontId="25" fillId="0" borderId="20" xfId="0" applyNumberFormat="1" applyFont="1" applyBorder="1" applyAlignment="1">
      <alignment horizontal="center" vertical="top" wrapText="1"/>
    </xf>
    <xf numFmtId="0" fontId="0" fillId="0" borderId="20" xfId="0" applyBorder="1" applyAlignment="1">
      <alignment vertical="top" wrapText="1"/>
    </xf>
    <xf numFmtId="0" fontId="0" fillId="0" borderId="20" xfId="0" applyBorder="1" applyAlignment="1">
      <alignment vertical="top"/>
    </xf>
    <xf numFmtId="0" fontId="0" fillId="0" borderId="10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27" fillId="0" borderId="0" xfId="0" applyFont="1" applyAlignment="1">
      <alignment vertical="top" wrapText="1"/>
    </xf>
    <xf numFmtId="0" fontId="28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 wrapText="1"/>
    </xf>
    <xf numFmtId="0" fontId="25" fillId="0" borderId="21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2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5" fillId="0" borderId="30" xfId="0" applyFont="1" applyBorder="1" applyAlignment="1">
      <alignment horizontal="center" wrapText="1"/>
    </xf>
    <xf numFmtId="0" fontId="0" fillId="0" borderId="30" xfId="0" applyBorder="1" applyAlignment="1">
      <alignment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19</xdr:row>
      <xdr:rowOff>0</xdr:rowOff>
    </xdr:from>
    <xdr:to>
      <xdr:col>1</xdr:col>
      <xdr:colOff>314325</xdr:colOff>
      <xdr:row>19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81000" y="6953250"/>
          <a:ext cx="17430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0" rIns="91440" bIns="10800" anchor="t" upright="1"/>
        <a:lstStyle/>
        <a:p>
          <a:pPr algn="l" rtl="0">
            <a:defRPr sz="1000"/>
          </a:pPr>
          <a:r>
            <a:rPr lang="ru-RU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ФОРМА №131</a:t>
          </a:r>
          <a:endParaRPr lang="ru-RU" sz="1300" b="1" i="0" u="none" strike="noStrike" baseline="0">
            <a:solidFill>
              <a:srgbClr val="000000"/>
            </a:solidFill>
            <a:latin typeface="Cambria"/>
          </a:endParaRPr>
        </a:p>
        <a:p>
          <a:pPr algn="l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ru-RU" sz="1300" b="1" i="0" u="none" strike="noStrike" baseline="0">
            <a:solidFill>
              <a:srgbClr val="000000"/>
            </a:solidFill>
            <a:latin typeface="Cambria"/>
          </a:endParaRPr>
        </a:p>
        <a:p>
          <a:pPr algn="l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ru-RU" sz="1300" b="1" i="0" u="none" strike="noStrike" baseline="0">
            <a:solidFill>
              <a:srgbClr val="000000"/>
            </a:solidFill>
            <a:latin typeface="Cambria"/>
          </a:endParaRPr>
        </a:p>
        <a:p>
          <a:pPr algn="l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opLeftCell="A7" zoomScale="80" zoomScaleNormal="80" workbookViewId="0">
      <selection activeCell="B13" sqref="B13:D13"/>
    </sheetView>
  </sheetViews>
  <sheetFormatPr defaultRowHeight="15" x14ac:dyDescent="0.25"/>
  <cols>
    <col min="1" max="1" width="27.140625" style="1" customWidth="1"/>
    <col min="2" max="2" width="29.5703125" style="1" customWidth="1"/>
    <col min="3" max="3" width="23" style="1" customWidth="1"/>
    <col min="4" max="4" width="19.42578125" style="1" customWidth="1"/>
    <col min="5" max="5" width="35" style="1" customWidth="1"/>
    <col min="6" max="16384" width="9.140625" style="1"/>
  </cols>
  <sheetData>
    <row r="1" spans="1:5" ht="15.75" x14ac:dyDescent="0.25">
      <c r="D1" s="2"/>
    </row>
    <row r="2" spans="1:5" ht="15" customHeight="1" x14ac:dyDescent="0.3">
      <c r="C2" s="59" t="s">
        <v>0</v>
      </c>
      <c r="D2" s="59"/>
      <c r="E2" s="59"/>
    </row>
    <row r="3" spans="1:5" ht="18.75" x14ac:dyDescent="0.3">
      <c r="B3" s="59" t="s">
        <v>1</v>
      </c>
      <c r="C3" s="59"/>
      <c r="D3" s="59"/>
      <c r="E3" s="59"/>
    </row>
    <row r="4" spans="1:5" ht="18.75" x14ac:dyDescent="0.3">
      <c r="C4" s="59" t="s">
        <v>20</v>
      </c>
      <c r="D4" s="59"/>
      <c r="E4" s="59"/>
    </row>
    <row r="5" spans="1:5" ht="12.75" customHeight="1" x14ac:dyDescent="0.25">
      <c r="E5" s="3"/>
    </row>
    <row r="6" spans="1:5" ht="27" customHeight="1" x14ac:dyDescent="0.25">
      <c r="A6" s="60" t="s">
        <v>2</v>
      </c>
      <c r="B6" s="60"/>
      <c r="C6" s="61" t="s">
        <v>3</v>
      </c>
      <c r="D6" s="62"/>
      <c r="E6" s="63" t="s">
        <v>22</v>
      </c>
    </row>
    <row r="7" spans="1:5" ht="43.5" customHeight="1" x14ac:dyDescent="0.25">
      <c r="A7" s="66" t="s">
        <v>4</v>
      </c>
      <c r="B7" s="67"/>
      <c r="C7" s="37" t="s">
        <v>21</v>
      </c>
      <c r="D7" s="38"/>
      <c r="E7" s="64"/>
    </row>
    <row r="8" spans="1:5" ht="45" customHeight="1" x14ac:dyDescent="0.25">
      <c r="A8" s="41"/>
      <c r="B8" s="42"/>
      <c r="C8" s="39"/>
      <c r="D8" s="40"/>
      <c r="E8" s="64"/>
    </row>
    <row r="9" spans="1:5" ht="10.5" customHeight="1" x14ac:dyDescent="0.25">
      <c r="A9" s="52" t="s">
        <v>6</v>
      </c>
      <c r="B9" s="53"/>
      <c r="C9" s="43" t="s">
        <v>5</v>
      </c>
      <c r="D9" s="40"/>
      <c r="E9" s="64"/>
    </row>
    <row r="10" spans="1:5" ht="49.5" customHeight="1" x14ac:dyDescent="0.25">
      <c r="A10" s="54"/>
      <c r="B10" s="55"/>
      <c r="C10" s="44"/>
      <c r="D10" s="45"/>
      <c r="E10" s="65"/>
    </row>
    <row r="11" spans="1:5" ht="30" customHeight="1" x14ac:dyDescent="0.25">
      <c r="A11" s="1" t="s">
        <v>7</v>
      </c>
      <c r="E11" s="4"/>
    </row>
    <row r="12" spans="1:5" ht="18.75" x14ac:dyDescent="0.3">
      <c r="A12" s="46" t="s">
        <v>8</v>
      </c>
      <c r="B12" s="46"/>
      <c r="C12" s="46"/>
      <c r="D12" s="46"/>
      <c r="E12" s="46"/>
    </row>
    <row r="13" spans="1:5" ht="24.75" customHeight="1" x14ac:dyDescent="0.25">
      <c r="B13" s="94" t="s">
        <v>350</v>
      </c>
      <c r="C13" s="95"/>
      <c r="D13" s="95"/>
      <c r="E13" s="3"/>
    </row>
    <row r="14" spans="1:5" s="5" customFormat="1" ht="33" customHeight="1" x14ac:dyDescent="0.25">
      <c r="A14" s="47" t="s">
        <v>9</v>
      </c>
      <c r="B14" s="48"/>
      <c r="C14" s="48"/>
      <c r="D14" s="48"/>
      <c r="E14" s="48"/>
    </row>
    <row r="15" spans="1:5" s="5" customFormat="1" ht="28.5" customHeight="1" x14ac:dyDescent="0.25">
      <c r="A15" s="49" t="s">
        <v>349</v>
      </c>
      <c r="B15" s="50"/>
      <c r="C15" s="50"/>
      <c r="D15" s="50"/>
      <c r="E15" s="51"/>
    </row>
    <row r="16" spans="1:5" s="5" customFormat="1" ht="17.25" customHeight="1" thickBot="1" x14ac:dyDescent="0.3">
      <c r="A16" s="6" t="s">
        <v>10</v>
      </c>
      <c r="B16" s="56" t="s">
        <v>11</v>
      </c>
      <c r="C16" s="57"/>
      <c r="D16" s="57"/>
      <c r="E16" s="58"/>
    </row>
    <row r="17" spans="1:5" s="5" customFormat="1" ht="85.5" customHeight="1" thickBot="1" x14ac:dyDescent="0.3">
      <c r="A17" s="7" t="s">
        <v>12</v>
      </c>
      <c r="B17" s="8" t="s">
        <v>13</v>
      </c>
      <c r="C17" s="8" t="s">
        <v>14</v>
      </c>
      <c r="D17" s="8" t="s">
        <v>15</v>
      </c>
      <c r="E17" s="9" t="s">
        <v>16</v>
      </c>
    </row>
    <row r="18" spans="1:5" s="5" customFormat="1" ht="15.75" customHeight="1" thickBot="1" x14ac:dyDescent="0.3">
      <c r="A18" s="10">
        <v>1</v>
      </c>
      <c r="B18" s="11">
        <v>2</v>
      </c>
      <c r="C18" s="11">
        <v>3</v>
      </c>
      <c r="D18" s="11">
        <v>4</v>
      </c>
      <c r="E18" s="12">
        <v>5</v>
      </c>
    </row>
    <row r="19" spans="1:5" s="5" customFormat="1" ht="37.5" customHeight="1" thickBot="1" x14ac:dyDescent="0.3">
      <c r="A19" s="13" t="s">
        <v>17</v>
      </c>
      <c r="B19" s="14" t="s">
        <v>18</v>
      </c>
      <c r="C19" s="14"/>
      <c r="D19" s="14" t="s">
        <v>19</v>
      </c>
      <c r="E19" s="15"/>
    </row>
  </sheetData>
  <protectedRanges>
    <protectedRange sqref="A19:E19" name="c3"/>
    <protectedRange sqref="B16" name="c2"/>
    <protectedRange sqref="A15" name="c1"/>
  </protectedRanges>
  <mergeCells count="16">
    <mergeCell ref="B16:E16"/>
    <mergeCell ref="C2:E2"/>
    <mergeCell ref="B3:E3"/>
    <mergeCell ref="C4:E4"/>
    <mergeCell ref="A6:B6"/>
    <mergeCell ref="C6:D6"/>
    <mergeCell ref="E6:E10"/>
    <mergeCell ref="A7:B7"/>
    <mergeCell ref="B13:D13"/>
    <mergeCell ref="C7:D8"/>
    <mergeCell ref="A8:B8"/>
    <mergeCell ref="C9:D10"/>
    <mergeCell ref="A12:E12"/>
    <mergeCell ref="A14:E14"/>
    <mergeCell ref="A15:E15"/>
    <mergeCell ref="A9:B10"/>
  </mergeCells>
  <phoneticPr fontId="0" type="noConversion"/>
  <pageMargins left="0.78740157480314965" right="0.39370078740157483" top="0.39370078740157483" bottom="0.39370078740157483" header="0.19685039370078741" footer="0.19685039370078741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showZeros="0" topLeftCell="A6" workbookViewId="0">
      <selection activeCell="D13" sqref="D13"/>
    </sheetView>
  </sheetViews>
  <sheetFormatPr defaultRowHeight="12.75" x14ac:dyDescent="0.2"/>
  <cols>
    <col min="1" max="1" width="9" customWidth="1"/>
    <col min="2" max="2" width="10" customWidth="1"/>
    <col min="3" max="4" width="10.5703125" customWidth="1"/>
  </cols>
  <sheetData>
    <row r="1" spans="1:14" ht="31.5" customHeight="1" x14ac:dyDescent="0.25">
      <c r="A1" s="68" t="s">
        <v>345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5.75" x14ac:dyDescent="0.25">
      <c r="A2" s="34" t="s">
        <v>43</v>
      </c>
      <c r="B2" s="28"/>
      <c r="C2" s="28" t="s">
        <v>23</v>
      </c>
      <c r="D2" s="28"/>
      <c r="E2" s="28"/>
    </row>
    <row r="4" spans="1:14" ht="15.75" x14ac:dyDescent="0.2">
      <c r="A4" s="70" t="s">
        <v>24</v>
      </c>
      <c r="B4" s="70" t="s">
        <v>25</v>
      </c>
      <c r="C4" s="70" t="s">
        <v>26</v>
      </c>
      <c r="D4" s="70"/>
      <c r="E4" s="70"/>
      <c r="F4" s="70"/>
      <c r="G4" s="70" t="s">
        <v>27</v>
      </c>
      <c r="H4" s="70"/>
      <c r="I4" s="70"/>
      <c r="J4" s="70"/>
      <c r="K4" s="70"/>
      <c r="L4" s="70"/>
      <c r="M4" s="70"/>
      <c r="N4" s="70"/>
    </row>
    <row r="5" spans="1:14" ht="15.75" x14ac:dyDescent="0.2">
      <c r="A5" s="70"/>
      <c r="B5" s="70"/>
      <c r="C5" s="70"/>
      <c r="D5" s="70"/>
      <c r="E5" s="70"/>
      <c r="F5" s="70"/>
      <c r="G5" s="70" t="s">
        <v>28</v>
      </c>
      <c r="H5" s="70"/>
      <c r="I5" s="70"/>
      <c r="J5" s="70"/>
      <c r="K5" s="70" t="s">
        <v>29</v>
      </c>
      <c r="L5" s="70"/>
      <c r="M5" s="70"/>
      <c r="N5" s="70"/>
    </row>
    <row r="6" spans="1:14" ht="141" customHeight="1" x14ac:dyDescent="0.2">
      <c r="A6" s="70"/>
      <c r="B6" s="70"/>
      <c r="C6" s="70" t="s">
        <v>30</v>
      </c>
      <c r="D6" s="70" t="s">
        <v>31</v>
      </c>
      <c r="E6" s="70" t="s">
        <v>32</v>
      </c>
      <c r="F6" s="70"/>
      <c r="G6" s="70" t="s">
        <v>30</v>
      </c>
      <c r="H6" s="70" t="s">
        <v>31</v>
      </c>
      <c r="I6" s="70" t="s">
        <v>32</v>
      </c>
      <c r="J6" s="70"/>
      <c r="K6" s="70" t="s">
        <v>30</v>
      </c>
      <c r="L6" s="70" t="s">
        <v>31</v>
      </c>
      <c r="M6" s="70" t="s">
        <v>32</v>
      </c>
      <c r="N6" s="70"/>
    </row>
    <row r="7" spans="1:14" ht="31.5" x14ac:dyDescent="0.2">
      <c r="A7" s="70"/>
      <c r="B7" s="70"/>
      <c r="C7" s="70"/>
      <c r="D7" s="70"/>
      <c r="E7" s="17" t="s">
        <v>33</v>
      </c>
      <c r="F7" s="17" t="s">
        <v>34</v>
      </c>
      <c r="G7" s="70"/>
      <c r="H7" s="70"/>
      <c r="I7" s="17" t="s">
        <v>33</v>
      </c>
      <c r="J7" s="17" t="s">
        <v>34</v>
      </c>
      <c r="K7" s="70"/>
      <c r="L7" s="70"/>
      <c r="M7" s="17" t="s">
        <v>33</v>
      </c>
      <c r="N7" s="17" t="s">
        <v>34</v>
      </c>
    </row>
    <row r="8" spans="1:14" ht="15.75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</row>
    <row r="9" spans="1:14" ht="15.75" x14ac:dyDescent="0.2">
      <c r="A9" s="17" t="s">
        <v>35</v>
      </c>
      <c r="B9" s="17">
        <v>1</v>
      </c>
      <c r="C9" s="18">
        <v>6911</v>
      </c>
      <c r="D9" s="18">
        <v>2200</v>
      </c>
      <c r="E9" s="18">
        <f>SUM(I9,M9)</f>
        <v>298</v>
      </c>
      <c r="F9" s="18">
        <f>SUM(J9,N9)</f>
        <v>131</v>
      </c>
      <c r="G9" s="18">
        <v>3303</v>
      </c>
      <c r="H9" s="18">
        <v>79</v>
      </c>
      <c r="I9" s="18">
        <v>126</v>
      </c>
      <c r="J9" s="18">
        <v>53</v>
      </c>
      <c r="K9" s="18">
        <v>3608</v>
      </c>
      <c r="L9" s="18">
        <v>111</v>
      </c>
      <c r="M9" s="18">
        <v>172</v>
      </c>
      <c r="N9" s="18">
        <v>78</v>
      </c>
    </row>
    <row r="10" spans="1:14" ht="15.75" x14ac:dyDescent="0.2">
      <c r="A10" s="17" t="s">
        <v>36</v>
      </c>
      <c r="B10" s="17">
        <v>2</v>
      </c>
      <c r="C10" s="18">
        <v>2974</v>
      </c>
      <c r="D10" s="18">
        <v>2850</v>
      </c>
      <c r="E10" s="18">
        <f t="shared" ref="E10:F16" si="0">SUM(I10,M10)</f>
        <v>63</v>
      </c>
      <c r="F10" s="18">
        <f t="shared" si="0"/>
        <v>106</v>
      </c>
      <c r="G10" s="18">
        <v>1446</v>
      </c>
      <c r="H10" s="18">
        <v>27</v>
      </c>
      <c r="I10" s="18">
        <v>20</v>
      </c>
      <c r="J10" s="18">
        <v>42</v>
      </c>
      <c r="K10" s="18">
        <v>1528</v>
      </c>
      <c r="L10" s="18">
        <v>62</v>
      </c>
      <c r="M10" s="18">
        <v>43</v>
      </c>
      <c r="N10" s="18">
        <v>64</v>
      </c>
    </row>
    <row r="11" spans="1:14" ht="15.75" x14ac:dyDescent="0.2">
      <c r="A11" s="17" t="s">
        <v>37</v>
      </c>
      <c r="B11" s="17">
        <v>3</v>
      </c>
      <c r="C11" s="18">
        <v>8665</v>
      </c>
      <c r="D11" s="18">
        <v>4105</v>
      </c>
      <c r="E11" s="18">
        <f t="shared" si="0"/>
        <v>0</v>
      </c>
      <c r="F11" s="18">
        <f t="shared" si="0"/>
        <v>491</v>
      </c>
      <c r="G11" s="18">
        <v>4008</v>
      </c>
      <c r="H11" s="18">
        <v>103</v>
      </c>
      <c r="I11" s="18">
        <v>0</v>
      </c>
      <c r="J11" s="18">
        <v>166</v>
      </c>
      <c r="K11" s="18">
        <v>4657</v>
      </c>
      <c r="L11" s="18">
        <v>191</v>
      </c>
      <c r="M11" s="18">
        <v>0</v>
      </c>
      <c r="N11" s="18">
        <v>325</v>
      </c>
    </row>
    <row r="12" spans="1:14" ht="15.75" x14ac:dyDescent="0.2">
      <c r="A12" s="17" t="s">
        <v>38</v>
      </c>
      <c r="B12" s="17">
        <v>4</v>
      </c>
      <c r="C12" s="18">
        <v>2653</v>
      </c>
      <c r="D12" s="18">
        <v>1220</v>
      </c>
      <c r="E12" s="18">
        <f t="shared" si="0"/>
        <v>0</v>
      </c>
      <c r="F12" s="18">
        <f t="shared" si="0"/>
        <v>195</v>
      </c>
      <c r="G12" s="18">
        <v>1152</v>
      </c>
      <c r="H12" s="18">
        <v>24</v>
      </c>
      <c r="I12" s="18">
        <v>0</v>
      </c>
      <c r="J12" s="18">
        <v>64</v>
      </c>
      <c r="K12" s="18">
        <v>1501</v>
      </c>
      <c r="L12" s="18">
        <v>74</v>
      </c>
      <c r="M12" s="18">
        <v>0</v>
      </c>
      <c r="N12" s="18">
        <v>131</v>
      </c>
    </row>
    <row r="13" spans="1:14" ht="15.75" x14ac:dyDescent="0.2">
      <c r="A13" s="17" t="s">
        <v>39</v>
      </c>
      <c r="B13" s="17">
        <v>5</v>
      </c>
      <c r="C13" s="18">
        <v>2611</v>
      </c>
      <c r="D13" s="18">
        <v>1300</v>
      </c>
      <c r="E13" s="18">
        <f t="shared" si="0"/>
        <v>0</v>
      </c>
      <c r="F13" s="18">
        <f t="shared" si="0"/>
        <v>240</v>
      </c>
      <c r="G13" s="18">
        <v>1142</v>
      </c>
      <c r="H13" s="18">
        <v>38</v>
      </c>
      <c r="I13" s="18">
        <v>0</v>
      </c>
      <c r="J13" s="18">
        <v>84</v>
      </c>
      <c r="K13" s="18">
        <v>1469</v>
      </c>
      <c r="L13" s="18">
        <v>81</v>
      </c>
      <c r="M13" s="18">
        <v>0</v>
      </c>
      <c r="N13" s="18">
        <v>156</v>
      </c>
    </row>
    <row r="14" spans="1:14" ht="15.75" x14ac:dyDescent="0.2">
      <c r="A14" s="17" t="s">
        <v>40</v>
      </c>
      <c r="B14" s="17">
        <v>6</v>
      </c>
      <c r="C14" s="18">
        <v>4374</v>
      </c>
      <c r="D14" s="18">
        <v>1128</v>
      </c>
      <c r="E14" s="18">
        <f t="shared" si="0"/>
        <v>0</v>
      </c>
      <c r="F14" s="18">
        <f t="shared" si="0"/>
        <v>511</v>
      </c>
      <c r="G14" s="18">
        <v>1944</v>
      </c>
      <c r="H14" s="18">
        <v>49</v>
      </c>
      <c r="I14" s="18">
        <v>0</v>
      </c>
      <c r="J14" s="18">
        <v>147</v>
      </c>
      <c r="K14" s="18">
        <v>2430</v>
      </c>
      <c r="L14" s="18">
        <v>116</v>
      </c>
      <c r="M14" s="18">
        <v>0</v>
      </c>
      <c r="N14" s="18">
        <v>364</v>
      </c>
    </row>
    <row r="15" spans="1:14" ht="31.5" x14ac:dyDescent="0.2">
      <c r="A15" s="17" t="s">
        <v>41</v>
      </c>
      <c r="B15" s="17">
        <v>7</v>
      </c>
      <c r="C15" s="18">
        <v>3826</v>
      </c>
      <c r="D15" s="18">
        <v>1000</v>
      </c>
      <c r="E15" s="18">
        <f t="shared" si="0"/>
        <v>0</v>
      </c>
      <c r="F15" s="18">
        <f t="shared" si="0"/>
        <v>271</v>
      </c>
      <c r="G15" s="18">
        <v>1534</v>
      </c>
      <c r="H15" s="18">
        <v>23</v>
      </c>
      <c r="I15" s="18">
        <v>0</v>
      </c>
      <c r="J15" s="18">
        <v>87</v>
      </c>
      <c r="K15" s="18">
        <v>2292</v>
      </c>
      <c r="L15" s="18">
        <v>39</v>
      </c>
      <c r="M15" s="18">
        <v>0</v>
      </c>
      <c r="N15" s="18">
        <v>184</v>
      </c>
    </row>
    <row r="16" spans="1:14" ht="15.75" x14ac:dyDescent="0.2">
      <c r="A16" s="19" t="s">
        <v>42</v>
      </c>
      <c r="B16" s="33">
        <v>8</v>
      </c>
      <c r="C16" s="19">
        <f>SUM(C9:C15)</f>
        <v>32014</v>
      </c>
      <c r="D16" s="19">
        <f>SUM(D9:D15)</f>
        <v>13803</v>
      </c>
      <c r="E16" s="19">
        <f t="shared" si="0"/>
        <v>361</v>
      </c>
      <c r="F16" s="19">
        <f t="shared" si="0"/>
        <v>1945</v>
      </c>
      <c r="G16" s="19">
        <f t="shared" ref="G16:N16" si="1">SUM(G9:G15)</f>
        <v>14529</v>
      </c>
      <c r="H16" s="19">
        <f t="shared" si="1"/>
        <v>343</v>
      </c>
      <c r="I16" s="19">
        <f t="shared" si="1"/>
        <v>146</v>
      </c>
      <c r="J16" s="19">
        <f t="shared" si="1"/>
        <v>643</v>
      </c>
      <c r="K16" s="19">
        <f t="shared" si="1"/>
        <v>17485</v>
      </c>
      <c r="L16" s="19">
        <f t="shared" si="1"/>
        <v>674</v>
      </c>
      <c r="M16" s="19">
        <f t="shared" si="1"/>
        <v>215</v>
      </c>
      <c r="N16" s="19">
        <f t="shared" si="1"/>
        <v>1302</v>
      </c>
    </row>
    <row r="18" spans="1:4" ht="15.75" x14ac:dyDescent="0.25">
      <c r="A18" s="34" t="s">
        <v>44</v>
      </c>
      <c r="B18" s="28"/>
      <c r="C18" s="28" t="s">
        <v>23</v>
      </c>
      <c r="D18" s="28"/>
    </row>
    <row r="19" spans="1:4" ht="15.75" x14ac:dyDescent="0.25">
      <c r="A19" s="28"/>
      <c r="B19" s="28"/>
      <c r="C19" s="28"/>
      <c r="D19" s="28"/>
    </row>
    <row r="20" spans="1:4" ht="15.75" x14ac:dyDescent="0.25">
      <c r="A20" s="28" t="s">
        <v>45</v>
      </c>
      <c r="B20" s="28"/>
      <c r="C20" s="28"/>
      <c r="D20" s="28"/>
    </row>
    <row r="21" spans="1:4" ht="15.75" x14ac:dyDescent="0.2">
      <c r="A21" s="70" t="s">
        <v>51</v>
      </c>
      <c r="B21" s="71" t="s">
        <v>47</v>
      </c>
      <c r="C21" s="71" t="s">
        <v>48</v>
      </c>
      <c r="D21" s="71"/>
    </row>
    <row r="22" spans="1:4" ht="15.75" x14ac:dyDescent="0.2">
      <c r="A22" s="70"/>
      <c r="B22" s="71"/>
      <c r="C22" s="35" t="s">
        <v>50</v>
      </c>
      <c r="D22" s="35" t="s">
        <v>49</v>
      </c>
    </row>
    <row r="23" spans="1:4" ht="15.75" x14ac:dyDescent="0.25">
      <c r="A23" s="36" t="s">
        <v>46</v>
      </c>
      <c r="B23" s="36">
        <f>SUM(C23,D23)</f>
        <v>792</v>
      </c>
      <c r="C23" s="36">
        <v>325</v>
      </c>
      <c r="D23" s="36">
        <v>467</v>
      </c>
    </row>
    <row r="24" spans="1:4" ht="15.75" x14ac:dyDescent="0.25">
      <c r="A24" s="36" t="s">
        <v>52</v>
      </c>
      <c r="B24" s="36">
        <f>SUM(C24,D24)</f>
        <v>361</v>
      </c>
      <c r="C24" s="36">
        <v>146</v>
      </c>
      <c r="D24" s="36">
        <v>215</v>
      </c>
    </row>
    <row r="25" spans="1:4" x14ac:dyDescent="0.2">
      <c r="C25">
        <v>233</v>
      </c>
      <c r="D25">
        <v>364</v>
      </c>
    </row>
  </sheetData>
  <mergeCells count="19">
    <mergeCell ref="B4:B7"/>
    <mergeCell ref="C4:F5"/>
    <mergeCell ref="G4:N4"/>
    <mergeCell ref="G5:J5"/>
    <mergeCell ref="K5:N5"/>
    <mergeCell ref="C6:C7"/>
    <mergeCell ref="D6:D7"/>
    <mergeCell ref="E6:F6"/>
    <mergeCell ref="G6:G7"/>
    <mergeCell ref="A1:N1"/>
    <mergeCell ref="M6:N6"/>
    <mergeCell ref="C21:D21"/>
    <mergeCell ref="B21:B22"/>
    <mergeCell ref="A21:A22"/>
    <mergeCell ref="H6:H7"/>
    <mergeCell ref="I6:J6"/>
    <mergeCell ref="K6:K7"/>
    <mergeCell ref="L6:L7"/>
    <mergeCell ref="A4:A7"/>
  </mergeCells>
  <phoneticPr fontId="27" type="noConversion"/>
  <pageMargins left="0.75" right="0.75" top="1" bottom="1" header="0.5" footer="0.5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Zeros="0" topLeftCell="A13" workbookViewId="0">
      <selection activeCell="E19" sqref="E19"/>
    </sheetView>
  </sheetViews>
  <sheetFormatPr defaultRowHeight="12.75" x14ac:dyDescent="0.2"/>
  <cols>
    <col min="1" max="1" width="36.28515625" style="20" customWidth="1"/>
    <col min="2" max="2" width="33.28515625" style="20" customWidth="1"/>
    <col min="3" max="3" width="9.140625" style="16"/>
    <col min="4" max="4" width="11.42578125" customWidth="1"/>
    <col min="5" max="5" width="12.140625" customWidth="1"/>
    <col min="6" max="6" width="11.85546875" customWidth="1"/>
    <col min="7" max="7" width="11.7109375" customWidth="1"/>
  </cols>
  <sheetData>
    <row r="1" spans="1:7" ht="30" customHeight="1" x14ac:dyDescent="0.25">
      <c r="A1" s="74" t="s">
        <v>53</v>
      </c>
      <c r="B1" s="69"/>
      <c r="C1" s="69"/>
      <c r="D1" s="69"/>
      <c r="E1" s="69"/>
      <c r="F1" s="69"/>
      <c r="G1" s="69"/>
    </row>
    <row r="2" spans="1:7" x14ac:dyDescent="0.2">
      <c r="A2" s="29" t="s">
        <v>54</v>
      </c>
      <c r="C2" s="16" t="s">
        <v>55</v>
      </c>
    </row>
    <row r="4" spans="1:7" ht="110.25" x14ac:dyDescent="0.2">
      <c r="A4" s="70" t="s">
        <v>56</v>
      </c>
      <c r="B4" s="70"/>
      <c r="C4" s="24" t="s">
        <v>25</v>
      </c>
      <c r="D4" s="17" t="s">
        <v>57</v>
      </c>
      <c r="E4" s="17" t="s">
        <v>58</v>
      </c>
      <c r="F4" s="17" t="s">
        <v>59</v>
      </c>
      <c r="G4" s="17" t="s">
        <v>60</v>
      </c>
    </row>
    <row r="5" spans="1:7" ht="15.75" x14ac:dyDescent="0.2">
      <c r="A5" s="70">
        <v>1</v>
      </c>
      <c r="B5" s="70"/>
      <c r="C5" s="24">
        <v>2</v>
      </c>
      <c r="D5" s="17">
        <v>3</v>
      </c>
      <c r="E5" s="17">
        <v>4</v>
      </c>
      <c r="F5" s="17">
        <v>5</v>
      </c>
      <c r="G5" s="17">
        <v>6</v>
      </c>
    </row>
    <row r="6" spans="1:7" s="20" customFormat="1" ht="15.75" x14ac:dyDescent="0.2">
      <c r="A6" s="73" t="s">
        <v>61</v>
      </c>
      <c r="B6" s="73"/>
      <c r="C6" s="24" t="s">
        <v>84</v>
      </c>
      <c r="D6" s="17">
        <v>3318</v>
      </c>
      <c r="E6" s="17">
        <v>0</v>
      </c>
      <c r="F6" s="17">
        <v>0</v>
      </c>
      <c r="G6" s="17">
        <v>529</v>
      </c>
    </row>
    <row r="7" spans="1:7" s="20" customFormat="1" ht="33.75" customHeight="1" x14ac:dyDescent="0.2">
      <c r="A7" s="73" t="s">
        <v>62</v>
      </c>
      <c r="B7" s="73"/>
      <c r="C7" s="24" t="s">
        <v>85</v>
      </c>
      <c r="D7" s="17">
        <v>3318</v>
      </c>
      <c r="E7" s="17">
        <v>0</v>
      </c>
      <c r="F7" s="17">
        <v>0</v>
      </c>
      <c r="G7" s="17">
        <v>459</v>
      </c>
    </row>
    <row r="8" spans="1:7" s="20" customFormat="1" ht="15.75" x14ac:dyDescent="0.2">
      <c r="A8" s="73" t="s">
        <v>63</v>
      </c>
      <c r="B8" s="73"/>
      <c r="C8" s="24" t="s">
        <v>86</v>
      </c>
      <c r="D8" s="17">
        <v>3317</v>
      </c>
      <c r="E8" s="17">
        <v>1</v>
      </c>
      <c r="F8" s="17">
        <v>0</v>
      </c>
      <c r="G8" s="17">
        <v>170</v>
      </c>
    </row>
    <row r="9" spans="1:7" s="20" customFormat="1" ht="15.75" x14ac:dyDescent="0.2">
      <c r="A9" s="73" t="s">
        <v>64</v>
      </c>
      <c r="B9" s="73"/>
      <c r="C9" s="24" t="s">
        <v>87</v>
      </c>
      <c r="D9" s="17">
        <v>1303</v>
      </c>
      <c r="E9" s="17">
        <v>2009</v>
      </c>
      <c r="F9" s="17">
        <v>0</v>
      </c>
      <c r="G9" s="17">
        <v>337</v>
      </c>
    </row>
    <row r="10" spans="1:7" s="20" customFormat="1" ht="15.75" x14ac:dyDescent="0.2">
      <c r="A10" s="73" t="s">
        <v>65</v>
      </c>
      <c r="B10" s="73"/>
      <c r="C10" s="24" t="s">
        <v>88</v>
      </c>
      <c r="D10" s="17">
        <v>1296</v>
      </c>
      <c r="E10" s="17">
        <v>2015</v>
      </c>
      <c r="F10" s="17">
        <v>0</v>
      </c>
      <c r="G10" s="17">
        <v>204</v>
      </c>
    </row>
    <row r="11" spans="1:7" s="20" customFormat="1" ht="15.75" x14ac:dyDescent="0.2">
      <c r="A11" s="73" t="s">
        <v>66</v>
      </c>
      <c r="B11" s="73"/>
      <c r="C11" s="24" t="s">
        <v>89</v>
      </c>
      <c r="D11" s="17">
        <v>553</v>
      </c>
      <c r="E11" s="17">
        <v>2</v>
      </c>
      <c r="F11" s="17">
        <v>0</v>
      </c>
      <c r="G11" s="17">
        <v>10</v>
      </c>
    </row>
    <row r="12" spans="1:7" s="20" customFormat="1" ht="15.75" x14ac:dyDescent="0.2">
      <c r="A12" s="73" t="s">
        <v>67</v>
      </c>
      <c r="B12" s="73"/>
      <c r="C12" s="24" t="s">
        <v>90</v>
      </c>
      <c r="D12" s="17">
        <v>976</v>
      </c>
      <c r="E12" s="17">
        <v>6</v>
      </c>
      <c r="F12" s="17">
        <v>0</v>
      </c>
      <c r="G12" s="17">
        <v>101</v>
      </c>
    </row>
    <row r="13" spans="1:7" s="20" customFormat="1" ht="15.75" x14ac:dyDescent="0.2">
      <c r="A13" s="73" t="s">
        <v>68</v>
      </c>
      <c r="B13" s="73"/>
      <c r="C13" s="24" t="s">
        <v>91</v>
      </c>
      <c r="D13" s="17">
        <v>871</v>
      </c>
      <c r="E13" s="17">
        <v>2047</v>
      </c>
      <c r="F13" s="17">
        <v>2</v>
      </c>
      <c r="G13" s="17">
        <v>76</v>
      </c>
    </row>
    <row r="14" spans="1:7" s="20" customFormat="1" ht="15.75" x14ac:dyDescent="0.2">
      <c r="A14" s="73" t="s">
        <v>69</v>
      </c>
      <c r="B14" s="73"/>
      <c r="C14" s="24" t="s">
        <v>92</v>
      </c>
      <c r="D14" s="17">
        <v>1121</v>
      </c>
      <c r="E14" s="17">
        <v>1915</v>
      </c>
      <c r="F14" s="17">
        <v>4</v>
      </c>
      <c r="G14" s="17">
        <v>321</v>
      </c>
    </row>
    <row r="15" spans="1:7" s="20" customFormat="1" ht="15.75" x14ac:dyDescent="0.2">
      <c r="A15" s="73" t="s">
        <v>70</v>
      </c>
      <c r="B15" s="73"/>
      <c r="C15" s="24" t="s">
        <v>93</v>
      </c>
      <c r="D15" s="17">
        <v>2515</v>
      </c>
      <c r="E15" s="17">
        <v>132</v>
      </c>
      <c r="F15" s="17">
        <v>17</v>
      </c>
      <c r="G15" s="17">
        <v>40</v>
      </c>
    </row>
    <row r="16" spans="1:7" s="20" customFormat="1" ht="15.75" x14ac:dyDescent="0.2">
      <c r="A16" s="73" t="s">
        <v>71</v>
      </c>
      <c r="B16" s="73"/>
      <c r="C16" s="24" t="s">
        <v>94</v>
      </c>
      <c r="D16" s="17">
        <v>778</v>
      </c>
      <c r="E16" s="17">
        <v>505</v>
      </c>
      <c r="F16" s="17">
        <v>607</v>
      </c>
      <c r="G16" s="17">
        <v>24</v>
      </c>
    </row>
    <row r="17" spans="1:7" s="20" customFormat="1" ht="51.75" customHeight="1" x14ac:dyDescent="0.2">
      <c r="A17" s="73" t="s">
        <v>72</v>
      </c>
      <c r="B17" s="73"/>
      <c r="C17" s="24" t="s">
        <v>95</v>
      </c>
      <c r="D17" s="17">
        <v>236</v>
      </c>
      <c r="E17" s="17">
        <v>309</v>
      </c>
      <c r="F17" s="17">
        <v>236</v>
      </c>
      <c r="G17" s="17">
        <v>3</v>
      </c>
    </row>
    <row r="18" spans="1:7" s="20" customFormat="1" ht="15.75" x14ac:dyDescent="0.2">
      <c r="A18" s="73" t="s">
        <v>73</v>
      </c>
      <c r="B18" s="73"/>
      <c r="C18" s="24" t="s">
        <v>96</v>
      </c>
      <c r="D18" s="17">
        <v>146</v>
      </c>
      <c r="E18" s="17">
        <v>151</v>
      </c>
      <c r="F18" s="17">
        <v>315</v>
      </c>
      <c r="G18" s="17">
        <v>20</v>
      </c>
    </row>
    <row r="19" spans="1:7" s="20" customFormat="1" ht="15.75" x14ac:dyDescent="0.2">
      <c r="A19" s="73" t="s">
        <v>74</v>
      </c>
      <c r="B19" s="73"/>
      <c r="C19" s="24" t="s">
        <v>97</v>
      </c>
      <c r="D19" s="17">
        <v>0</v>
      </c>
      <c r="E19" s="17">
        <v>0</v>
      </c>
      <c r="F19" s="17">
        <v>0</v>
      </c>
      <c r="G19" s="17">
        <v>0</v>
      </c>
    </row>
    <row r="20" spans="1:7" s="20" customFormat="1" ht="15.75" x14ac:dyDescent="0.2">
      <c r="A20" s="73" t="s">
        <v>75</v>
      </c>
      <c r="B20" s="73"/>
      <c r="C20" s="24" t="s">
        <v>98</v>
      </c>
      <c r="D20" s="17">
        <v>12</v>
      </c>
      <c r="E20" s="17">
        <v>8</v>
      </c>
      <c r="F20" s="17">
        <v>1</v>
      </c>
      <c r="G20" s="17">
        <v>0</v>
      </c>
    </row>
    <row r="21" spans="1:7" s="20" customFormat="1" ht="15.75" x14ac:dyDescent="0.2">
      <c r="A21" s="73" t="s">
        <v>76</v>
      </c>
      <c r="B21" s="73"/>
      <c r="C21" s="24" t="s">
        <v>99</v>
      </c>
      <c r="D21" s="17">
        <v>0</v>
      </c>
      <c r="E21" s="17">
        <v>0</v>
      </c>
      <c r="F21" s="17">
        <v>9</v>
      </c>
      <c r="G21" s="17">
        <v>0</v>
      </c>
    </row>
    <row r="22" spans="1:7" s="20" customFormat="1" ht="15.75" x14ac:dyDescent="0.2">
      <c r="A22" s="73" t="s">
        <v>77</v>
      </c>
      <c r="B22" s="73"/>
      <c r="C22" s="24" t="s">
        <v>100</v>
      </c>
      <c r="D22" s="17">
        <v>910</v>
      </c>
      <c r="E22" s="17">
        <v>1488</v>
      </c>
      <c r="F22" s="17">
        <v>2</v>
      </c>
      <c r="G22" s="17">
        <v>200</v>
      </c>
    </row>
    <row r="23" spans="1:7" s="20" customFormat="1" ht="15.75" x14ac:dyDescent="0.2">
      <c r="A23" s="73" t="s">
        <v>78</v>
      </c>
      <c r="B23" s="73"/>
      <c r="C23" s="24" t="s">
        <v>101</v>
      </c>
      <c r="D23" s="17">
        <v>2152</v>
      </c>
      <c r="E23" s="17">
        <v>0</v>
      </c>
      <c r="F23" s="17">
        <v>0</v>
      </c>
      <c r="G23" s="17">
        <v>285</v>
      </c>
    </row>
    <row r="24" spans="1:7" s="20" customFormat="1" ht="79.5" customHeight="1" x14ac:dyDescent="0.2">
      <c r="A24" s="73" t="s">
        <v>79</v>
      </c>
      <c r="B24" s="73"/>
      <c r="C24" s="24" t="s">
        <v>102</v>
      </c>
      <c r="D24" s="17">
        <v>513</v>
      </c>
      <c r="E24" s="17">
        <v>0</v>
      </c>
      <c r="F24" s="17">
        <v>0</v>
      </c>
      <c r="G24" s="17">
        <v>20</v>
      </c>
    </row>
    <row r="25" spans="1:7" s="20" customFormat="1" ht="31.5" x14ac:dyDescent="0.2">
      <c r="A25" s="73" t="s">
        <v>80</v>
      </c>
      <c r="B25" s="18" t="s">
        <v>81</v>
      </c>
      <c r="C25" s="24" t="s">
        <v>346</v>
      </c>
      <c r="D25" s="17">
        <v>329</v>
      </c>
      <c r="E25" s="17">
        <v>0</v>
      </c>
      <c r="F25" s="17">
        <v>0</v>
      </c>
      <c r="G25" s="17">
        <v>14</v>
      </c>
    </row>
    <row r="26" spans="1:7" s="20" customFormat="1" ht="31.5" x14ac:dyDescent="0.2">
      <c r="A26" s="73"/>
      <c r="B26" s="18" t="s">
        <v>82</v>
      </c>
      <c r="C26" s="24" t="s">
        <v>347</v>
      </c>
      <c r="D26" s="17">
        <v>2476</v>
      </c>
      <c r="E26" s="17">
        <v>0</v>
      </c>
      <c r="F26" s="17">
        <v>0</v>
      </c>
      <c r="G26" s="17">
        <v>583</v>
      </c>
    </row>
    <row r="27" spans="1:7" s="20" customFormat="1" ht="64.5" customHeight="1" x14ac:dyDescent="0.2">
      <c r="A27" s="73" t="s">
        <v>83</v>
      </c>
      <c r="B27" s="73"/>
      <c r="C27" s="24" t="s">
        <v>348</v>
      </c>
      <c r="D27" s="17">
        <v>2927</v>
      </c>
      <c r="E27" s="17">
        <v>0</v>
      </c>
      <c r="F27" s="17">
        <v>0</v>
      </c>
      <c r="G27" s="17">
        <v>14</v>
      </c>
    </row>
    <row r="29" spans="1:7" x14ac:dyDescent="0.2">
      <c r="A29" s="29" t="s">
        <v>103</v>
      </c>
      <c r="C29" t="s">
        <v>23</v>
      </c>
    </row>
    <row r="30" spans="1:7" ht="15.75" x14ac:dyDescent="0.2">
      <c r="A30" s="72" t="s">
        <v>104</v>
      </c>
      <c r="B30" s="72"/>
      <c r="C30" s="72"/>
      <c r="D30" s="72"/>
      <c r="E30" s="72"/>
      <c r="F30" s="72"/>
      <c r="G30" s="26">
        <v>1757</v>
      </c>
    </row>
  </sheetData>
  <mergeCells count="25">
    <mergeCell ref="A4:B4"/>
    <mergeCell ref="A5:B5"/>
    <mergeCell ref="A6:B6"/>
    <mergeCell ref="A7:B7"/>
    <mergeCell ref="A16:B16"/>
    <mergeCell ref="A1:G1"/>
    <mergeCell ref="A20:B20"/>
    <mergeCell ref="A13:B13"/>
    <mergeCell ref="A14:B14"/>
    <mergeCell ref="A15:B15"/>
    <mergeCell ref="A8:B8"/>
    <mergeCell ref="A9:B9"/>
    <mergeCell ref="A12:B12"/>
    <mergeCell ref="A10:B10"/>
    <mergeCell ref="A11:B11"/>
    <mergeCell ref="A30:F30"/>
    <mergeCell ref="A24:B24"/>
    <mergeCell ref="A25:A26"/>
    <mergeCell ref="A27:B27"/>
    <mergeCell ref="A23:B23"/>
    <mergeCell ref="A17:B17"/>
    <mergeCell ref="A18:B18"/>
    <mergeCell ref="A19:B19"/>
    <mergeCell ref="A21:B21"/>
    <mergeCell ref="A22:B22"/>
  </mergeCells>
  <phoneticPr fontId="27" type="noConversion"/>
  <pageMargins left="0.75" right="0.75" top="1" bottom="1" header="0.5" footer="0.5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Zeros="0" topLeftCell="A16" workbookViewId="0">
      <selection activeCell="D21" sqref="D21"/>
    </sheetView>
  </sheetViews>
  <sheetFormatPr defaultRowHeight="12.75" x14ac:dyDescent="0.2"/>
  <cols>
    <col min="1" max="1" width="63.7109375" customWidth="1"/>
    <col min="2" max="2" width="9.140625" style="27"/>
    <col min="3" max="3" width="13.5703125" customWidth="1"/>
    <col min="4" max="4" width="11.140625" customWidth="1"/>
    <col min="5" max="5" width="11.42578125" customWidth="1"/>
    <col min="6" max="6" width="10.140625" customWidth="1"/>
    <col min="7" max="7" width="11.7109375" customWidth="1"/>
  </cols>
  <sheetData>
    <row r="1" spans="1:7" ht="31.5" customHeight="1" x14ac:dyDescent="0.25">
      <c r="A1" s="74" t="s">
        <v>105</v>
      </c>
      <c r="B1" s="69"/>
      <c r="C1" s="69"/>
      <c r="D1" s="69"/>
      <c r="E1" s="69"/>
      <c r="F1" s="69"/>
      <c r="G1" s="69"/>
    </row>
    <row r="2" spans="1:7" x14ac:dyDescent="0.2">
      <c r="A2" s="16" t="s">
        <v>106</v>
      </c>
      <c r="C2" s="16" t="s">
        <v>55</v>
      </c>
    </row>
    <row r="4" spans="1:7" ht="109.5" customHeight="1" x14ac:dyDescent="0.2">
      <c r="A4" s="70" t="s">
        <v>107</v>
      </c>
      <c r="B4" s="75" t="s">
        <v>25</v>
      </c>
      <c r="C4" s="70" t="s">
        <v>108</v>
      </c>
      <c r="D4" s="70" t="s">
        <v>109</v>
      </c>
      <c r="E4" s="70"/>
      <c r="F4" s="70" t="s">
        <v>59</v>
      </c>
      <c r="G4" s="70" t="s">
        <v>110</v>
      </c>
    </row>
    <row r="5" spans="1:7" ht="84.75" customHeight="1" x14ac:dyDescent="0.2">
      <c r="A5" s="70"/>
      <c r="B5" s="75"/>
      <c r="C5" s="70"/>
      <c r="D5" s="17" t="s">
        <v>111</v>
      </c>
      <c r="E5" s="17" t="s">
        <v>112</v>
      </c>
      <c r="F5" s="70"/>
      <c r="G5" s="70"/>
    </row>
    <row r="6" spans="1:7" ht="15.75" x14ac:dyDescent="0.2">
      <c r="A6" s="17">
        <v>1</v>
      </c>
      <c r="B6" s="24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</row>
    <row r="7" spans="1:7" ht="15.75" x14ac:dyDescent="0.2">
      <c r="A7" s="18" t="s">
        <v>113</v>
      </c>
      <c r="B7" s="24" t="s">
        <v>84</v>
      </c>
      <c r="C7" s="17">
        <v>5</v>
      </c>
      <c r="D7" s="17">
        <v>196</v>
      </c>
      <c r="E7" s="17">
        <v>1</v>
      </c>
      <c r="F7" s="17">
        <v>4</v>
      </c>
      <c r="G7" s="17">
        <v>195</v>
      </c>
    </row>
    <row r="8" spans="1:7" ht="15.75" x14ac:dyDescent="0.2">
      <c r="A8" s="18" t="s">
        <v>114</v>
      </c>
      <c r="B8" s="24" t="s">
        <v>85</v>
      </c>
      <c r="C8" s="17">
        <v>0</v>
      </c>
      <c r="D8" s="17">
        <v>1</v>
      </c>
      <c r="E8" s="17">
        <v>0</v>
      </c>
      <c r="F8" s="17">
        <v>2</v>
      </c>
      <c r="G8" s="17">
        <v>1</v>
      </c>
    </row>
    <row r="9" spans="1:7" ht="31.5" x14ac:dyDescent="0.2">
      <c r="A9" s="18" t="s">
        <v>115</v>
      </c>
      <c r="B9" s="24" t="s">
        <v>86</v>
      </c>
      <c r="C9" s="17">
        <v>0</v>
      </c>
      <c r="D9" s="17">
        <v>6</v>
      </c>
      <c r="E9" s="17">
        <v>0</v>
      </c>
      <c r="F9" s="17">
        <v>2</v>
      </c>
      <c r="G9" s="17">
        <v>0</v>
      </c>
    </row>
    <row r="10" spans="1:7" ht="31.5" x14ac:dyDescent="0.2">
      <c r="A10" s="18" t="s">
        <v>116</v>
      </c>
      <c r="B10" s="24" t="s">
        <v>87</v>
      </c>
      <c r="C10" s="17">
        <v>2</v>
      </c>
      <c r="D10" s="17">
        <v>3</v>
      </c>
      <c r="E10" s="17">
        <v>0</v>
      </c>
      <c r="F10" s="17">
        <v>1</v>
      </c>
      <c r="G10" s="17">
        <v>2</v>
      </c>
    </row>
    <row r="11" spans="1:7" ht="15.75" x14ac:dyDescent="0.2">
      <c r="A11" s="18" t="s">
        <v>117</v>
      </c>
      <c r="B11" s="24" t="s">
        <v>88</v>
      </c>
      <c r="C11" s="17">
        <v>2</v>
      </c>
      <c r="D11" s="17">
        <v>2</v>
      </c>
      <c r="E11" s="17">
        <v>1</v>
      </c>
      <c r="F11" s="17">
        <v>3</v>
      </c>
      <c r="G11" s="17">
        <v>3</v>
      </c>
    </row>
    <row r="12" spans="1:7" ht="15.75" x14ac:dyDescent="0.2">
      <c r="A12" s="18" t="s">
        <v>76</v>
      </c>
      <c r="B12" s="24" t="s">
        <v>89</v>
      </c>
      <c r="C12" s="17">
        <v>5</v>
      </c>
      <c r="D12" s="17">
        <v>7</v>
      </c>
      <c r="E12" s="17">
        <v>0</v>
      </c>
      <c r="F12" s="17">
        <v>19</v>
      </c>
      <c r="G12" s="17">
        <v>15</v>
      </c>
    </row>
    <row r="13" spans="1:7" ht="15.75" x14ac:dyDescent="0.2">
      <c r="A13" s="18" t="s">
        <v>118</v>
      </c>
      <c r="B13" s="24" t="s">
        <v>90</v>
      </c>
      <c r="C13" s="17">
        <v>0</v>
      </c>
      <c r="D13" s="17">
        <v>1</v>
      </c>
      <c r="E13" s="17">
        <v>0</v>
      </c>
      <c r="F13" s="17">
        <v>0</v>
      </c>
      <c r="G13" s="17">
        <v>1</v>
      </c>
    </row>
    <row r="14" spans="1:7" ht="15.75" x14ac:dyDescent="0.2">
      <c r="A14" s="18" t="s">
        <v>119</v>
      </c>
      <c r="B14" s="24" t="s">
        <v>91</v>
      </c>
      <c r="C14" s="17">
        <v>1</v>
      </c>
      <c r="D14" s="17">
        <v>1</v>
      </c>
      <c r="E14" s="17">
        <v>0</v>
      </c>
      <c r="F14" s="17">
        <v>0</v>
      </c>
      <c r="G14" s="17">
        <v>1</v>
      </c>
    </row>
    <row r="15" spans="1:7" ht="15.75" x14ac:dyDescent="0.2">
      <c r="A15" s="18" t="s">
        <v>120</v>
      </c>
      <c r="B15" s="24" t="s">
        <v>92</v>
      </c>
      <c r="C15" s="17">
        <v>7</v>
      </c>
      <c r="D15" s="17">
        <v>27</v>
      </c>
      <c r="E15" s="17">
        <v>10</v>
      </c>
      <c r="F15" s="17">
        <v>7</v>
      </c>
      <c r="G15" s="17">
        <v>7</v>
      </c>
    </row>
    <row r="16" spans="1:7" ht="15.75" x14ac:dyDescent="0.2">
      <c r="A16" s="18" t="s">
        <v>121</v>
      </c>
      <c r="B16" s="24" t="s">
        <v>93</v>
      </c>
      <c r="C16" s="17">
        <v>0</v>
      </c>
      <c r="D16" s="17">
        <v>3</v>
      </c>
      <c r="E16" s="17">
        <v>0</v>
      </c>
      <c r="F16" s="17">
        <v>0</v>
      </c>
      <c r="G16" s="17">
        <v>1</v>
      </c>
    </row>
    <row r="17" spans="1:7" ht="15.75" x14ac:dyDescent="0.2">
      <c r="A17" s="18" t="s">
        <v>122</v>
      </c>
      <c r="B17" s="24" t="s">
        <v>94</v>
      </c>
      <c r="C17" s="17">
        <v>1</v>
      </c>
      <c r="D17" s="17">
        <v>1</v>
      </c>
      <c r="E17" s="17">
        <v>0</v>
      </c>
      <c r="F17" s="17">
        <v>1</v>
      </c>
      <c r="G17" s="17">
        <v>0</v>
      </c>
    </row>
    <row r="18" spans="1:7" ht="15.75" x14ac:dyDescent="0.2">
      <c r="A18" s="18" t="s">
        <v>123</v>
      </c>
      <c r="B18" s="24" t="s">
        <v>95</v>
      </c>
      <c r="C18" s="17">
        <v>1</v>
      </c>
      <c r="D18" s="17">
        <v>2</v>
      </c>
      <c r="E18" s="17">
        <v>0</v>
      </c>
      <c r="F18" s="17">
        <v>1</v>
      </c>
      <c r="G18" s="17">
        <v>2</v>
      </c>
    </row>
    <row r="19" spans="1:7" ht="47.25" x14ac:dyDescent="0.2">
      <c r="A19" s="18" t="s">
        <v>124</v>
      </c>
      <c r="B19" s="24" t="s">
        <v>96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ht="78.75" x14ac:dyDescent="0.2">
      <c r="A20" s="18" t="s">
        <v>125</v>
      </c>
      <c r="B20" s="24" t="s">
        <v>131</v>
      </c>
      <c r="C20" s="17">
        <v>121</v>
      </c>
      <c r="D20" s="17">
        <v>978</v>
      </c>
      <c r="E20" s="17">
        <v>0</v>
      </c>
      <c r="F20" s="17">
        <v>0</v>
      </c>
      <c r="G20" s="17">
        <v>193</v>
      </c>
    </row>
    <row r="21" spans="1:7" ht="63" x14ac:dyDescent="0.2">
      <c r="A21" s="18" t="s">
        <v>126</v>
      </c>
      <c r="B21" s="24" t="s">
        <v>132</v>
      </c>
      <c r="C21" s="17">
        <v>1</v>
      </c>
      <c r="D21" s="17">
        <v>9</v>
      </c>
      <c r="E21" s="17">
        <v>0</v>
      </c>
      <c r="F21" s="17">
        <v>0</v>
      </c>
      <c r="G21" s="17">
        <v>1</v>
      </c>
    </row>
    <row r="22" spans="1:7" ht="31.5" x14ac:dyDescent="0.2">
      <c r="A22" s="18" t="s">
        <v>127</v>
      </c>
      <c r="B22" s="24" t="s">
        <v>133</v>
      </c>
      <c r="C22" s="17">
        <v>165</v>
      </c>
      <c r="D22" s="17">
        <v>880</v>
      </c>
      <c r="E22" s="17">
        <v>0</v>
      </c>
      <c r="F22" s="17">
        <v>0</v>
      </c>
      <c r="G22" s="17">
        <v>267</v>
      </c>
    </row>
    <row r="23" spans="1:7" ht="126" x14ac:dyDescent="0.2">
      <c r="A23" s="18" t="s">
        <v>128</v>
      </c>
      <c r="B23" s="24" t="s">
        <v>134</v>
      </c>
      <c r="C23" s="17">
        <v>227</v>
      </c>
      <c r="D23" s="17">
        <v>1031</v>
      </c>
      <c r="E23" s="17">
        <v>0</v>
      </c>
      <c r="F23" s="17">
        <v>0</v>
      </c>
      <c r="G23" s="17">
        <v>434</v>
      </c>
    </row>
    <row r="24" spans="1:7" ht="31.5" x14ac:dyDescent="0.2">
      <c r="A24" s="18" t="s">
        <v>129</v>
      </c>
      <c r="B24" s="24" t="s">
        <v>97</v>
      </c>
      <c r="C24" s="17">
        <v>5</v>
      </c>
      <c r="D24" s="17">
        <v>1737</v>
      </c>
      <c r="E24" s="17">
        <v>0</v>
      </c>
      <c r="F24" s="17">
        <v>0</v>
      </c>
      <c r="G24" s="17">
        <v>418</v>
      </c>
    </row>
    <row r="25" spans="1:7" ht="31.5" x14ac:dyDescent="0.2">
      <c r="A25" s="18" t="s">
        <v>130</v>
      </c>
      <c r="B25" s="24" t="s">
        <v>98</v>
      </c>
      <c r="C25" s="17">
        <v>1</v>
      </c>
      <c r="D25" s="17">
        <v>16</v>
      </c>
      <c r="E25" s="17">
        <v>0</v>
      </c>
      <c r="F25" s="17">
        <v>0</v>
      </c>
      <c r="G25" s="17">
        <v>2</v>
      </c>
    </row>
    <row r="27" spans="1:7" x14ac:dyDescent="0.2">
      <c r="A27" s="16" t="s">
        <v>135</v>
      </c>
      <c r="B27"/>
      <c r="C27" t="s">
        <v>23</v>
      </c>
    </row>
    <row r="28" spans="1:7" ht="28.5" customHeight="1" x14ac:dyDescent="0.25">
      <c r="A28" s="68" t="s">
        <v>136</v>
      </c>
      <c r="B28" s="69"/>
      <c r="C28" s="69"/>
      <c r="D28" s="69"/>
      <c r="E28" s="69"/>
      <c r="F28" s="69"/>
      <c r="G28" s="26">
        <v>270</v>
      </c>
    </row>
    <row r="30" spans="1:7" x14ac:dyDescent="0.2">
      <c r="A30" s="16" t="s">
        <v>137</v>
      </c>
      <c r="B30"/>
      <c r="C30" t="s">
        <v>23</v>
      </c>
    </row>
    <row r="31" spans="1:7" ht="30.75" customHeight="1" x14ac:dyDescent="0.25">
      <c r="A31" s="68" t="s">
        <v>138</v>
      </c>
      <c r="B31" s="69"/>
      <c r="C31" s="69"/>
      <c r="D31" s="69"/>
      <c r="E31" s="69"/>
      <c r="F31" s="69"/>
      <c r="G31" s="26">
        <v>5</v>
      </c>
    </row>
    <row r="33" spans="1:7" x14ac:dyDescent="0.2">
      <c r="A33" s="16" t="s">
        <v>139</v>
      </c>
      <c r="B33"/>
      <c r="C33" t="s">
        <v>23</v>
      </c>
    </row>
    <row r="34" spans="1:7" ht="27" customHeight="1" x14ac:dyDescent="0.25">
      <c r="A34" s="68" t="s">
        <v>140</v>
      </c>
      <c r="B34" s="69"/>
      <c r="C34" s="69"/>
      <c r="D34" s="69"/>
      <c r="E34" s="69"/>
      <c r="F34" s="69"/>
      <c r="G34" s="26">
        <v>2</v>
      </c>
    </row>
  </sheetData>
  <mergeCells count="10">
    <mergeCell ref="A34:F34"/>
    <mergeCell ref="A1:G1"/>
    <mergeCell ref="F4:F5"/>
    <mergeCell ref="G4:G5"/>
    <mergeCell ref="A28:F28"/>
    <mergeCell ref="A31:F31"/>
    <mergeCell ref="A4:A5"/>
    <mergeCell ref="B4:B5"/>
    <mergeCell ref="C4:C5"/>
    <mergeCell ref="D4:E4"/>
  </mergeCells>
  <phoneticPr fontId="27" type="noConversion"/>
  <pageMargins left="0.75" right="0.75" top="1" bottom="1" header="0.5" footer="0.5"/>
  <pageSetup paperSize="9"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Zeros="0" workbookViewId="0">
      <selection activeCell="F17" sqref="F17"/>
    </sheetView>
  </sheetViews>
  <sheetFormatPr defaultRowHeight="12.75" x14ac:dyDescent="0.2"/>
  <cols>
    <col min="1" max="1" width="14.85546875" customWidth="1"/>
    <col min="2" max="2" width="20" customWidth="1"/>
    <col min="4" max="4" width="5.7109375" style="16" customWidth="1"/>
  </cols>
  <sheetData>
    <row r="1" spans="1:13" ht="45.75" customHeight="1" x14ac:dyDescent="0.25">
      <c r="A1" s="74" t="s">
        <v>141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x14ac:dyDescent="0.2">
      <c r="A2" s="16" t="s">
        <v>142</v>
      </c>
      <c r="C2" t="s">
        <v>23</v>
      </c>
    </row>
    <row r="4" spans="1:13" ht="15.75" x14ac:dyDescent="0.2">
      <c r="A4" s="70" t="s">
        <v>143</v>
      </c>
      <c r="B4" s="70"/>
      <c r="C4" s="76" t="s">
        <v>183</v>
      </c>
      <c r="D4" s="75" t="s">
        <v>25</v>
      </c>
      <c r="E4" s="70" t="s">
        <v>26</v>
      </c>
      <c r="F4" s="70"/>
      <c r="G4" s="70"/>
      <c r="H4" s="70" t="s">
        <v>27</v>
      </c>
      <c r="I4" s="70"/>
      <c r="J4" s="70"/>
      <c r="K4" s="70"/>
      <c r="L4" s="70"/>
      <c r="M4" s="70"/>
    </row>
    <row r="5" spans="1:13" ht="15.75" x14ac:dyDescent="0.2">
      <c r="A5" s="70"/>
      <c r="B5" s="70"/>
      <c r="C5" s="77"/>
      <c r="D5" s="75"/>
      <c r="E5" s="70" t="s">
        <v>42</v>
      </c>
      <c r="F5" s="70" t="s">
        <v>27</v>
      </c>
      <c r="G5" s="70"/>
      <c r="H5" s="70" t="s">
        <v>28</v>
      </c>
      <c r="I5" s="70"/>
      <c r="J5" s="70"/>
      <c r="K5" s="70" t="s">
        <v>29</v>
      </c>
      <c r="L5" s="70"/>
      <c r="M5" s="70"/>
    </row>
    <row r="6" spans="1:13" ht="15.75" x14ac:dyDescent="0.2">
      <c r="A6" s="70"/>
      <c r="B6" s="70"/>
      <c r="C6" s="77"/>
      <c r="D6" s="75"/>
      <c r="E6" s="70"/>
      <c r="F6" s="70"/>
      <c r="G6" s="70"/>
      <c r="H6" s="70" t="s">
        <v>42</v>
      </c>
      <c r="I6" s="70" t="s">
        <v>27</v>
      </c>
      <c r="J6" s="70"/>
      <c r="K6" s="70" t="s">
        <v>42</v>
      </c>
      <c r="L6" s="70" t="s">
        <v>27</v>
      </c>
      <c r="M6" s="70"/>
    </row>
    <row r="7" spans="1:13" ht="110.25" x14ac:dyDescent="0.2">
      <c r="A7" s="70"/>
      <c r="B7" s="70"/>
      <c r="C7" s="77"/>
      <c r="D7" s="75"/>
      <c r="E7" s="70"/>
      <c r="F7" s="17" t="s">
        <v>144</v>
      </c>
      <c r="G7" s="17" t="s">
        <v>145</v>
      </c>
      <c r="H7" s="70"/>
      <c r="I7" s="17" t="s">
        <v>144</v>
      </c>
      <c r="J7" s="17" t="s">
        <v>145</v>
      </c>
      <c r="K7" s="70"/>
      <c r="L7" s="17" t="s">
        <v>144</v>
      </c>
      <c r="M7" s="17" t="s">
        <v>145</v>
      </c>
    </row>
    <row r="8" spans="1:13" ht="15.75" x14ac:dyDescent="0.2">
      <c r="A8" s="70">
        <v>1</v>
      </c>
      <c r="B8" s="70"/>
      <c r="C8" s="17">
        <v>2</v>
      </c>
      <c r="D8" s="24">
        <v>3</v>
      </c>
      <c r="E8" s="17">
        <v>4</v>
      </c>
      <c r="F8" s="17">
        <v>5</v>
      </c>
      <c r="G8" s="17">
        <v>6</v>
      </c>
      <c r="H8" s="17">
        <v>7</v>
      </c>
      <c r="I8" s="17">
        <v>8</v>
      </c>
      <c r="J8" s="17">
        <v>9</v>
      </c>
      <c r="K8" s="17">
        <v>10</v>
      </c>
      <c r="L8" s="17">
        <v>11</v>
      </c>
      <c r="M8" s="17">
        <v>12</v>
      </c>
    </row>
    <row r="9" spans="1:13" ht="15.75" x14ac:dyDescent="0.2">
      <c r="A9" s="73" t="s">
        <v>146</v>
      </c>
      <c r="B9" s="73"/>
      <c r="C9" s="17" t="s">
        <v>147</v>
      </c>
      <c r="D9" s="25" t="s">
        <v>84</v>
      </c>
      <c r="E9" s="17">
        <f>SUM(H9,K9)</f>
        <v>356</v>
      </c>
      <c r="F9" s="17">
        <f>SUM(I9,L9)</f>
        <v>103</v>
      </c>
      <c r="G9" s="17">
        <f>SUM(J9,M9)</f>
        <v>253</v>
      </c>
      <c r="H9" s="17">
        <f>SUM(I9,J9)</f>
        <v>84</v>
      </c>
      <c r="I9" s="17">
        <v>40</v>
      </c>
      <c r="J9" s="17">
        <v>44</v>
      </c>
      <c r="K9" s="17">
        <f>SUM(L9,M9)</f>
        <v>272</v>
      </c>
      <c r="L9" s="17">
        <v>63</v>
      </c>
      <c r="M9" s="17">
        <v>209</v>
      </c>
    </row>
    <row r="10" spans="1:13" ht="15.75" x14ac:dyDescent="0.2">
      <c r="A10" s="73" t="s">
        <v>148</v>
      </c>
      <c r="B10" s="73"/>
      <c r="C10" s="17" t="s">
        <v>149</v>
      </c>
      <c r="D10" s="25" t="s">
        <v>85</v>
      </c>
      <c r="E10" s="17">
        <f t="shared" ref="E10:E26" si="0">SUM(H10,K10)</f>
        <v>181</v>
      </c>
      <c r="F10" s="17">
        <f t="shared" ref="F10:F26" si="1">SUM(I10,L10)</f>
        <v>32</v>
      </c>
      <c r="G10" s="17">
        <f t="shared" ref="G10:G26" si="2">SUM(J10,M10)</f>
        <v>149</v>
      </c>
      <c r="H10" s="17">
        <f t="shared" ref="H10:H26" si="3">SUM(I10,J10)</f>
        <v>70</v>
      </c>
      <c r="I10" s="17">
        <v>17</v>
      </c>
      <c r="J10" s="17">
        <v>53</v>
      </c>
      <c r="K10" s="17">
        <f t="shared" ref="K10:K26" si="4">SUM(L10,M10)</f>
        <v>111</v>
      </c>
      <c r="L10" s="17">
        <v>15</v>
      </c>
      <c r="M10" s="17">
        <v>96</v>
      </c>
    </row>
    <row r="11" spans="1:13" ht="15.75" x14ac:dyDescent="0.2">
      <c r="A11" s="73" t="s">
        <v>150</v>
      </c>
      <c r="B11" s="73"/>
      <c r="C11" s="17" t="s">
        <v>151</v>
      </c>
      <c r="D11" s="25" t="s">
        <v>86</v>
      </c>
      <c r="E11" s="17">
        <f t="shared" si="0"/>
        <v>74</v>
      </c>
      <c r="F11" s="17">
        <f t="shared" si="1"/>
        <v>42</v>
      </c>
      <c r="G11" s="17">
        <f t="shared" si="2"/>
        <v>32</v>
      </c>
      <c r="H11" s="17">
        <f t="shared" si="3"/>
        <v>44</v>
      </c>
      <c r="I11" s="17">
        <v>27</v>
      </c>
      <c r="J11" s="17">
        <v>17</v>
      </c>
      <c r="K11" s="17">
        <f t="shared" si="4"/>
        <v>30</v>
      </c>
      <c r="L11" s="17">
        <v>15</v>
      </c>
      <c r="M11" s="17">
        <v>15</v>
      </c>
    </row>
    <row r="12" spans="1:13" ht="15.75" x14ac:dyDescent="0.2">
      <c r="A12" s="73" t="s">
        <v>152</v>
      </c>
      <c r="B12" s="73"/>
      <c r="C12" s="17" t="s">
        <v>153</v>
      </c>
      <c r="D12" s="25" t="s">
        <v>87</v>
      </c>
      <c r="E12" s="17">
        <f t="shared" si="0"/>
        <v>1121</v>
      </c>
      <c r="F12" s="17">
        <f t="shared" si="1"/>
        <v>426</v>
      </c>
      <c r="G12" s="17">
        <f t="shared" si="2"/>
        <v>695</v>
      </c>
      <c r="H12" s="17">
        <f t="shared" si="3"/>
        <v>361</v>
      </c>
      <c r="I12" s="17">
        <v>173</v>
      </c>
      <c r="J12" s="17">
        <v>188</v>
      </c>
      <c r="K12" s="17">
        <f t="shared" si="4"/>
        <v>760</v>
      </c>
      <c r="L12" s="17">
        <v>253</v>
      </c>
      <c r="M12" s="17">
        <v>507</v>
      </c>
    </row>
    <row r="13" spans="1:13" ht="15.75" x14ac:dyDescent="0.2">
      <c r="A13" s="73" t="s">
        <v>154</v>
      </c>
      <c r="B13" s="73"/>
      <c r="C13" s="17" t="s">
        <v>155</v>
      </c>
      <c r="D13" s="25" t="s">
        <v>88</v>
      </c>
      <c r="E13" s="17">
        <f t="shared" si="0"/>
        <v>695</v>
      </c>
      <c r="F13" s="17">
        <f t="shared" si="1"/>
        <v>219</v>
      </c>
      <c r="G13" s="17">
        <f t="shared" si="2"/>
        <v>476</v>
      </c>
      <c r="H13" s="17">
        <f t="shared" si="3"/>
        <v>216</v>
      </c>
      <c r="I13" s="17">
        <v>94</v>
      </c>
      <c r="J13" s="17">
        <v>122</v>
      </c>
      <c r="K13" s="17">
        <f t="shared" si="4"/>
        <v>479</v>
      </c>
      <c r="L13" s="17">
        <v>125</v>
      </c>
      <c r="M13" s="17">
        <v>354</v>
      </c>
    </row>
    <row r="14" spans="1:13" ht="15.75" x14ac:dyDescent="0.2">
      <c r="A14" s="73" t="s">
        <v>156</v>
      </c>
      <c r="B14" s="73"/>
      <c r="C14" s="17" t="s">
        <v>157</v>
      </c>
      <c r="D14" s="25" t="s">
        <v>89</v>
      </c>
      <c r="E14" s="17">
        <f t="shared" si="0"/>
        <v>289</v>
      </c>
      <c r="F14" s="17">
        <f t="shared" si="1"/>
        <v>81</v>
      </c>
      <c r="G14" s="17">
        <f t="shared" si="2"/>
        <v>208</v>
      </c>
      <c r="H14" s="17">
        <f t="shared" si="3"/>
        <v>84</v>
      </c>
      <c r="I14" s="17">
        <v>39</v>
      </c>
      <c r="J14" s="17">
        <v>45</v>
      </c>
      <c r="K14" s="17">
        <f t="shared" si="4"/>
        <v>205</v>
      </c>
      <c r="L14" s="17">
        <v>42</v>
      </c>
      <c r="M14" s="17">
        <v>163</v>
      </c>
    </row>
    <row r="15" spans="1:13" ht="15.75" x14ac:dyDescent="0.2">
      <c r="A15" s="73" t="s">
        <v>158</v>
      </c>
      <c r="B15" s="73"/>
      <c r="C15" s="17" t="s">
        <v>159</v>
      </c>
      <c r="D15" s="25" t="s">
        <v>90</v>
      </c>
      <c r="E15" s="17">
        <f t="shared" si="0"/>
        <v>1154</v>
      </c>
      <c r="F15" s="17">
        <f t="shared" si="1"/>
        <v>422</v>
      </c>
      <c r="G15" s="17">
        <f t="shared" si="2"/>
        <v>732</v>
      </c>
      <c r="H15" s="17">
        <f t="shared" si="3"/>
        <v>373</v>
      </c>
      <c r="I15" s="17">
        <v>170</v>
      </c>
      <c r="J15" s="17">
        <v>203</v>
      </c>
      <c r="K15" s="17">
        <f t="shared" si="4"/>
        <v>781</v>
      </c>
      <c r="L15" s="17">
        <v>252</v>
      </c>
      <c r="M15" s="17">
        <v>529</v>
      </c>
    </row>
    <row r="16" spans="1:13" ht="15.75" x14ac:dyDescent="0.2">
      <c r="A16" s="73" t="s">
        <v>160</v>
      </c>
      <c r="B16" s="73"/>
      <c r="C16" s="17" t="s">
        <v>161</v>
      </c>
      <c r="D16" s="25" t="s">
        <v>91</v>
      </c>
      <c r="E16" s="17">
        <f t="shared" si="0"/>
        <v>13</v>
      </c>
      <c r="F16" s="17">
        <f t="shared" si="1"/>
        <v>5</v>
      </c>
      <c r="G16" s="17">
        <f t="shared" si="2"/>
        <v>8</v>
      </c>
      <c r="H16" s="17">
        <f t="shared" si="3"/>
        <v>8</v>
      </c>
      <c r="I16" s="17">
        <v>4</v>
      </c>
      <c r="J16" s="17">
        <v>4</v>
      </c>
      <c r="K16" s="17">
        <f t="shared" si="4"/>
        <v>5</v>
      </c>
      <c r="L16" s="17">
        <v>1</v>
      </c>
      <c r="M16" s="17">
        <v>4</v>
      </c>
    </row>
    <row r="17" spans="1:13" ht="47.25" customHeight="1" x14ac:dyDescent="0.2">
      <c r="A17" s="73" t="s">
        <v>162</v>
      </c>
      <c r="B17" s="73"/>
      <c r="C17" s="17" t="s">
        <v>163</v>
      </c>
      <c r="D17" s="25" t="s">
        <v>92</v>
      </c>
      <c r="E17" s="17">
        <f t="shared" si="0"/>
        <v>2</v>
      </c>
      <c r="F17" s="17">
        <f t="shared" si="1"/>
        <v>1</v>
      </c>
      <c r="G17" s="17">
        <f t="shared" si="2"/>
        <v>1</v>
      </c>
      <c r="H17" s="17">
        <f t="shared" si="3"/>
        <v>1</v>
      </c>
      <c r="I17" s="17">
        <v>1</v>
      </c>
      <c r="J17" s="17">
        <v>0</v>
      </c>
      <c r="K17" s="17">
        <f t="shared" si="4"/>
        <v>1</v>
      </c>
      <c r="L17" s="17">
        <v>0</v>
      </c>
      <c r="M17" s="17">
        <v>1</v>
      </c>
    </row>
    <row r="18" spans="1:13" ht="15.75" x14ac:dyDescent="0.2">
      <c r="A18" s="73" t="s">
        <v>164</v>
      </c>
      <c r="B18" s="18" t="s">
        <v>165</v>
      </c>
      <c r="C18" s="17" t="s">
        <v>166</v>
      </c>
      <c r="D18" s="25" t="s">
        <v>93</v>
      </c>
      <c r="E18" s="17">
        <f t="shared" si="0"/>
        <v>13</v>
      </c>
      <c r="F18" s="17">
        <f t="shared" si="1"/>
        <v>10</v>
      </c>
      <c r="G18" s="17">
        <f t="shared" si="2"/>
        <v>3</v>
      </c>
      <c r="H18" s="17">
        <f t="shared" si="3"/>
        <v>3</v>
      </c>
      <c r="I18" s="17">
        <v>3</v>
      </c>
      <c r="J18" s="17">
        <v>0</v>
      </c>
      <c r="K18" s="17">
        <f t="shared" si="4"/>
        <v>10</v>
      </c>
      <c r="L18" s="17">
        <v>7</v>
      </c>
      <c r="M18" s="17">
        <v>3</v>
      </c>
    </row>
    <row r="19" spans="1:13" ht="15.75" x14ac:dyDescent="0.2">
      <c r="A19" s="73"/>
      <c r="B19" s="18" t="s">
        <v>167</v>
      </c>
      <c r="C19" s="17" t="s">
        <v>168</v>
      </c>
      <c r="D19" s="25" t="s">
        <v>94</v>
      </c>
      <c r="E19" s="17">
        <f t="shared" si="0"/>
        <v>7</v>
      </c>
      <c r="F19" s="17">
        <f t="shared" si="1"/>
        <v>4</v>
      </c>
      <c r="G19" s="17">
        <f t="shared" si="2"/>
        <v>3</v>
      </c>
      <c r="H19" s="17">
        <f t="shared" si="3"/>
        <v>2</v>
      </c>
      <c r="I19" s="17">
        <v>2</v>
      </c>
      <c r="J19" s="17">
        <v>0</v>
      </c>
      <c r="K19" s="17">
        <f t="shared" si="4"/>
        <v>5</v>
      </c>
      <c r="L19" s="17">
        <v>2</v>
      </c>
      <c r="M19" s="17">
        <v>3</v>
      </c>
    </row>
    <row r="20" spans="1:13" ht="39.75" customHeight="1" x14ac:dyDescent="0.2">
      <c r="A20" s="73" t="s">
        <v>169</v>
      </c>
      <c r="B20" s="18" t="s">
        <v>170</v>
      </c>
      <c r="C20" s="17" t="s">
        <v>171</v>
      </c>
      <c r="D20" s="25" t="s">
        <v>95</v>
      </c>
      <c r="E20" s="17">
        <f t="shared" si="0"/>
        <v>4</v>
      </c>
      <c r="F20" s="17">
        <f t="shared" si="1"/>
        <v>3</v>
      </c>
      <c r="G20" s="17">
        <f t="shared" si="2"/>
        <v>1</v>
      </c>
      <c r="H20" s="17">
        <f t="shared" si="3"/>
        <v>0</v>
      </c>
      <c r="I20" s="17">
        <v>0</v>
      </c>
      <c r="J20" s="17">
        <v>0</v>
      </c>
      <c r="K20" s="17">
        <f t="shared" si="4"/>
        <v>4</v>
      </c>
      <c r="L20" s="17">
        <v>3</v>
      </c>
      <c r="M20" s="17">
        <v>1</v>
      </c>
    </row>
    <row r="21" spans="1:13" ht="78" customHeight="1" x14ac:dyDescent="0.2">
      <c r="A21" s="73"/>
      <c r="B21" s="18" t="s">
        <v>172</v>
      </c>
      <c r="C21" s="17" t="s">
        <v>173</v>
      </c>
      <c r="D21" s="25" t="s">
        <v>96</v>
      </c>
      <c r="E21" s="17">
        <f t="shared" si="0"/>
        <v>18</v>
      </c>
      <c r="F21" s="17">
        <f t="shared" si="1"/>
        <v>16</v>
      </c>
      <c r="G21" s="17">
        <f t="shared" si="2"/>
        <v>2</v>
      </c>
      <c r="H21" s="17">
        <f t="shared" si="3"/>
        <v>5</v>
      </c>
      <c r="I21" s="17">
        <v>5</v>
      </c>
      <c r="J21" s="17">
        <v>0</v>
      </c>
      <c r="K21" s="17">
        <f t="shared" si="4"/>
        <v>13</v>
      </c>
      <c r="L21" s="17">
        <v>11</v>
      </c>
      <c r="M21" s="17">
        <v>2</v>
      </c>
    </row>
    <row r="22" spans="1:13" ht="48" customHeight="1" x14ac:dyDescent="0.2">
      <c r="A22" s="73" t="s">
        <v>174</v>
      </c>
      <c r="B22" s="73"/>
      <c r="C22" s="17" t="s">
        <v>175</v>
      </c>
      <c r="D22" s="25" t="s">
        <v>97</v>
      </c>
      <c r="E22" s="17">
        <f t="shared" si="0"/>
        <v>1</v>
      </c>
      <c r="F22" s="17">
        <f t="shared" si="1"/>
        <v>1</v>
      </c>
      <c r="G22" s="17">
        <f t="shared" si="2"/>
        <v>0</v>
      </c>
      <c r="H22" s="17">
        <f t="shared" si="3"/>
        <v>1</v>
      </c>
      <c r="I22" s="17">
        <v>1</v>
      </c>
      <c r="J22" s="17">
        <v>0</v>
      </c>
      <c r="K22" s="17">
        <f t="shared" si="4"/>
        <v>0</v>
      </c>
      <c r="L22" s="17">
        <v>0</v>
      </c>
      <c r="M22" s="17">
        <v>0</v>
      </c>
    </row>
    <row r="23" spans="1:13" ht="31.5" customHeight="1" x14ac:dyDescent="0.2">
      <c r="A23" s="73" t="s">
        <v>176</v>
      </c>
      <c r="B23" s="73"/>
      <c r="C23" s="17" t="s">
        <v>177</v>
      </c>
      <c r="D23" s="25" t="s">
        <v>98</v>
      </c>
      <c r="E23" s="17">
        <f t="shared" si="0"/>
        <v>13</v>
      </c>
      <c r="F23" s="17">
        <f t="shared" si="1"/>
        <v>5</v>
      </c>
      <c r="G23" s="17">
        <f t="shared" si="2"/>
        <v>8</v>
      </c>
      <c r="H23" s="17">
        <f t="shared" si="3"/>
        <v>3</v>
      </c>
      <c r="I23" s="17">
        <v>2</v>
      </c>
      <c r="J23" s="17">
        <v>1</v>
      </c>
      <c r="K23" s="17">
        <f t="shared" si="4"/>
        <v>10</v>
      </c>
      <c r="L23" s="17">
        <v>3</v>
      </c>
      <c r="M23" s="17">
        <v>7</v>
      </c>
    </row>
    <row r="24" spans="1:13" ht="46.5" customHeight="1" x14ac:dyDescent="0.2">
      <c r="A24" s="73" t="s">
        <v>178</v>
      </c>
      <c r="B24" s="73"/>
      <c r="C24" s="17" t="s">
        <v>179</v>
      </c>
      <c r="D24" s="25" t="s">
        <v>99</v>
      </c>
      <c r="E24" s="17">
        <f t="shared" si="0"/>
        <v>685</v>
      </c>
      <c r="F24" s="17">
        <f t="shared" si="1"/>
        <v>128</v>
      </c>
      <c r="G24" s="17">
        <f t="shared" si="2"/>
        <v>557</v>
      </c>
      <c r="H24" s="17">
        <f t="shared" si="3"/>
        <v>234</v>
      </c>
      <c r="I24" s="17">
        <v>63</v>
      </c>
      <c r="J24" s="17">
        <v>171</v>
      </c>
      <c r="K24" s="17">
        <f t="shared" si="4"/>
        <v>451</v>
      </c>
      <c r="L24" s="17">
        <v>65</v>
      </c>
      <c r="M24" s="17">
        <v>386</v>
      </c>
    </row>
    <row r="25" spans="1:13" ht="51.75" customHeight="1" x14ac:dyDescent="0.2">
      <c r="A25" s="73" t="s">
        <v>180</v>
      </c>
      <c r="B25" s="73"/>
      <c r="C25" s="17" t="s">
        <v>179</v>
      </c>
      <c r="D25" s="25" t="s">
        <v>100</v>
      </c>
      <c r="E25" s="17">
        <f t="shared" si="0"/>
        <v>72</v>
      </c>
      <c r="F25" s="17">
        <f t="shared" si="1"/>
        <v>24</v>
      </c>
      <c r="G25" s="17">
        <f t="shared" si="2"/>
        <v>48</v>
      </c>
      <c r="H25" s="17">
        <f t="shared" si="3"/>
        <v>19</v>
      </c>
      <c r="I25" s="17">
        <v>11</v>
      </c>
      <c r="J25" s="17">
        <v>8</v>
      </c>
      <c r="K25" s="17">
        <f t="shared" si="4"/>
        <v>53</v>
      </c>
      <c r="L25" s="17">
        <v>13</v>
      </c>
      <c r="M25" s="17">
        <v>40</v>
      </c>
    </row>
    <row r="26" spans="1:13" ht="15.75" x14ac:dyDescent="0.2">
      <c r="A26" s="73" t="s">
        <v>181</v>
      </c>
      <c r="B26" s="73"/>
      <c r="C26" s="17" t="s">
        <v>182</v>
      </c>
      <c r="D26" s="25" t="s">
        <v>101</v>
      </c>
      <c r="E26" s="17">
        <f t="shared" si="0"/>
        <v>370</v>
      </c>
      <c r="F26" s="17">
        <f t="shared" si="1"/>
        <v>1</v>
      </c>
      <c r="G26" s="17">
        <f t="shared" si="2"/>
        <v>369</v>
      </c>
      <c r="H26" s="17">
        <f t="shared" si="3"/>
        <v>119</v>
      </c>
      <c r="I26" s="17">
        <v>1</v>
      </c>
      <c r="J26" s="17">
        <v>118</v>
      </c>
      <c r="K26" s="17">
        <f t="shared" si="4"/>
        <v>251</v>
      </c>
      <c r="L26" s="17">
        <v>0</v>
      </c>
      <c r="M26" s="17">
        <v>251</v>
      </c>
    </row>
    <row r="28" spans="1:13" x14ac:dyDescent="0.2">
      <c r="A28" s="16" t="s">
        <v>184</v>
      </c>
      <c r="C28" t="s">
        <v>23</v>
      </c>
    </row>
    <row r="29" spans="1:13" ht="15.75" x14ac:dyDescent="0.25">
      <c r="A29" s="28" t="s">
        <v>185</v>
      </c>
      <c r="I29" s="30">
        <v>1950</v>
      </c>
    </row>
  </sheetData>
  <mergeCells count="31">
    <mergeCell ref="A1:M1"/>
    <mergeCell ref="A4:B7"/>
    <mergeCell ref="C4:C7"/>
    <mergeCell ref="D4:D7"/>
    <mergeCell ref="E4:G4"/>
    <mergeCell ref="H4:M4"/>
    <mergeCell ref="E5:E7"/>
    <mergeCell ref="F5:G6"/>
    <mergeCell ref="H5:J5"/>
    <mergeCell ref="K5:M5"/>
    <mergeCell ref="H6:H7"/>
    <mergeCell ref="I6:J6"/>
    <mergeCell ref="K6:K7"/>
    <mergeCell ref="L6:M6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A19"/>
    <mergeCell ref="A20:A21"/>
    <mergeCell ref="A26:B26"/>
    <mergeCell ref="A22:B22"/>
    <mergeCell ref="A23:B23"/>
    <mergeCell ref="A24:B24"/>
    <mergeCell ref="A25:B25"/>
  </mergeCells>
  <phoneticPr fontId="27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Zeros="0" workbookViewId="0">
      <selection activeCell="I8" sqref="I8"/>
    </sheetView>
  </sheetViews>
  <sheetFormatPr defaultRowHeight="12.75" x14ac:dyDescent="0.2"/>
  <cols>
    <col min="1" max="1" width="28.28515625" customWidth="1"/>
    <col min="2" max="2" width="9.140625" style="27"/>
    <col min="3" max="3" width="11.42578125" style="21" customWidth="1"/>
  </cols>
  <sheetData>
    <row r="1" spans="1:13" ht="30" customHeight="1" x14ac:dyDescent="0.25">
      <c r="A1" s="68" t="s">
        <v>295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x14ac:dyDescent="0.2">
      <c r="A2" s="16" t="s">
        <v>186</v>
      </c>
      <c r="C2" s="27" t="s">
        <v>55</v>
      </c>
    </row>
    <row r="4" spans="1:13" ht="15.75" x14ac:dyDescent="0.2">
      <c r="A4" s="70" t="s">
        <v>187</v>
      </c>
      <c r="B4" s="75" t="s">
        <v>25</v>
      </c>
      <c r="C4" s="78" t="s">
        <v>260</v>
      </c>
      <c r="D4" s="70" t="s">
        <v>188</v>
      </c>
      <c r="E4" s="70"/>
      <c r="F4" s="70"/>
      <c r="G4" s="70"/>
      <c r="H4" s="70" t="s">
        <v>189</v>
      </c>
      <c r="I4" s="70"/>
      <c r="J4" s="70"/>
      <c r="K4" s="70"/>
      <c r="L4" s="70"/>
      <c r="M4" s="70"/>
    </row>
    <row r="5" spans="1:13" ht="47.25" customHeight="1" x14ac:dyDescent="0.2">
      <c r="A5" s="70"/>
      <c r="B5" s="75"/>
      <c r="C5" s="79"/>
      <c r="D5" s="70" t="s">
        <v>190</v>
      </c>
      <c r="E5" s="70"/>
      <c r="F5" s="70" t="s">
        <v>27</v>
      </c>
      <c r="G5" s="70"/>
      <c r="H5" s="70" t="s">
        <v>190</v>
      </c>
      <c r="I5" s="70"/>
      <c r="J5" s="70" t="s">
        <v>144</v>
      </c>
      <c r="K5" s="70"/>
      <c r="L5" s="70" t="s">
        <v>145</v>
      </c>
      <c r="M5" s="70"/>
    </row>
    <row r="6" spans="1:13" ht="110.25" x14ac:dyDescent="0.2">
      <c r="A6" s="70"/>
      <c r="B6" s="75"/>
      <c r="C6" s="80"/>
      <c r="D6" s="17" t="s">
        <v>190</v>
      </c>
      <c r="E6" s="17" t="s">
        <v>191</v>
      </c>
      <c r="F6" s="17" t="s">
        <v>192</v>
      </c>
      <c r="G6" s="17" t="s">
        <v>193</v>
      </c>
      <c r="H6" s="17" t="s">
        <v>190</v>
      </c>
      <c r="I6" s="17" t="s">
        <v>191</v>
      </c>
      <c r="J6" s="17" t="s">
        <v>190</v>
      </c>
      <c r="K6" s="17" t="s">
        <v>191</v>
      </c>
      <c r="L6" s="17" t="s">
        <v>190</v>
      </c>
      <c r="M6" s="17" t="s">
        <v>191</v>
      </c>
    </row>
    <row r="7" spans="1:13" ht="15.75" x14ac:dyDescent="0.2">
      <c r="A7" s="17">
        <v>1</v>
      </c>
      <c r="B7" s="24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</row>
    <row r="8" spans="1:13" ht="31.5" x14ac:dyDescent="0.2">
      <c r="A8" s="18" t="s">
        <v>194</v>
      </c>
      <c r="B8" s="24" t="s">
        <v>84</v>
      </c>
      <c r="C8" s="17" t="s">
        <v>195</v>
      </c>
      <c r="D8" s="17">
        <f>SUM(F8,G8)</f>
        <v>0</v>
      </c>
      <c r="E8" s="17">
        <v>0</v>
      </c>
      <c r="F8" s="17">
        <v>0</v>
      </c>
      <c r="G8" s="17">
        <v>0</v>
      </c>
      <c r="H8" s="17">
        <f>SUM(J8,L8)</f>
        <v>0</v>
      </c>
      <c r="I8" s="17">
        <f>SUM(K8,M8)</f>
        <v>0</v>
      </c>
      <c r="J8" s="17">
        <v>0</v>
      </c>
      <c r="K8" s="17">
        <v>0</v>
      </c>
      <c r="L8" s="17">
        <v>0</v>
      </c>
      <c r="M8" s="17">
        <v>0</v>
      </c>
    </row>
    <row r="9" spans="1:13" ht="31.5" x14ac:dyDescent="0.2">
      <c r="A9" s="18" t="s">
        <v>196</v>
      </c>
      <c r="B9" s="24" t="s">
        <v>85</v>
      </c>
      <c r="C9" s="17" t="s">
        <v>197</v>
      </c>
      <c r="D9" s="17">
        <f t="shared" ref="D9:D52" si="0">SUM(F9,G9)</f>
        <v>188</v>
      </c>
      <c r="E9" s="17">
        <v>168</v>
      </c>
      <c r="F9" s="17">
        <v>53</v>
      </c>
      <c r="G9" s="17">
        <v>135</v>
      </c>
      <c r="H9" s="17">
        <f t="shared" ref="H9:H52" si="1">SUM(J9,L9)</f>
        <v>1</v>
      </c>
      <c r="I9" s="17">
        <f t="shared" ref="I9:I52" si="2">SUM(K9,M9)</f>
        <v>0</v>
      </c>
      <c r="J9" s="17">
        <v>0</v>
      </c>
      <c r="K9" s="17">
        <v>0</v>
      </c>
      <c r="L9" s="17">
        <v>1</v>
      </c>
      <c r="M9" s="17">
        <v>0</v>
      </c>
    </row>
    <row r="10" spans="1:13" ht="31.5" x14ac:dyDescent="0.2">
      <c r="A10" s="18" t="s">
        <v>198</v>
      </c>
      <c r="B10" s="24" t="s">
        <v>261</v>
      </c>
      <c r="C10" s="70" t="s">
        <v>199</v>
      </c>
      <c r="D10" s="17">
        <f t="shared" si="0"/>
        <v>3</v>
      </c>
      <c r="E10" s="17">
        <v>3</v>
      </c>
      <c r="F10" s="17">
        <v>1</v>
      </c>
      <c r="G10" s="17">
        <v>2</v>
      </c>
      <c r="H10" s="17">
        <f t="shared" si="1"/>
        <v>0</v>
      </c>
      <c r="I10" s="17">
        <f t="shared" si="2"/>
        <v>0</v>
      </c>
      <c r="J10" s="17">
        <v>0</v>
      </c>
      <c r="K10" s="17">
        <v>0</v>
      </c>
      <c r="L10" s="17">
        <v>0</v>
      </c>
      <c r="M10" s="17">
        <v>0</v>
      </c>
    </row>
    <row r="11" spans="1:13" ht="15.75" x14ac:dyDescent="0.2">
      <c r="A11" s="18" t="s">
        <v>200</v>
      </c>
      <c r="B11" s="24" t="s">
        <v>262</v>
      </c>
      <c r="C11" s="70"/>
      <c r="D11" s="17">
        <f t="shared" si="0"/>
        <v>0</v>
      </c>
      <c r="E11" s="17">
        <v>0</v>
      </c>
      <c r="F11" s="17">
        <v>0</v>
      </c>
      <c r="G11" s="17">
        <v>0</v>
      </c>
      <c r="H11" s="17">
        <f t="shared" si="1"/>
        <v>0</v>
      </c>
      <c r="I11" s="17">
        <f t="shared" si="2"/>
        <v>0</v>
      </c>
      <c r="J11" s="17">
        <v>0</v>
      </c>
      <c r="K11" s="17">
        <v>0</v>
      </c>
      <c r="L11" s="17">
        <v>0</v>
      </c>
      <c r="M11" s="17">
        <v>0</v>
      </c>
    </row>
    <row r="12" spans="1:13" ht="15.75" x14ac:dyDescent="0.2">
      <c r="A12" s="18" t="s">
        <v>201</v>
      </c>
      <c r="B12" s="24" t="s">
        <v>263</v>
      </c>
      <c r="C12" s="70" t="s">
        <v>202</v>
      </c>
      <c r="D12" s="17">
        <f t="shared" si="0"/>
        <v>0</v>
      </c>
      <c r="E12" s="17">
        <v>0</v>
      </c>
      <c r="F12" s="17">
        <v>0</v>
      </c>
      <c r="G12" s="17">
        <v>0</v>
      </c>
      <c r="H12" s="17">
        <f t="shared" si="1"/>
        <v>0</v>
      </c>
      <c r="I12" s="17">
        <f t="shared" si="2"/>
        <v>0</v>
      </c>
      <c r="J12" s="17">
        <v>0</v>
      </c>
      <c r="K12" s="17">
        <v>0</v>
      </c>
      <c r="L12" s="17">
        <v>0</v>
      </c>
      <c r="M12" s="17">
        <v>0</v>
      </c>
    </row>
    <row r="13" spans="1:13" ht="15.75" x14ac:dyDescent="0.2">
      <c r="A13" s="18" t="s">
        <v>200</v>
      </c>
      <c r="B13" s="24" t="s">
        <v>264</v>
      </c>
      <c r="C13" s="70"/>
      <c r="D13" s="17">
        <f t="shared" si="0"/>
        <v>0</v>
      </c>
      <c r="E13" s="17">
        <v>0</v>
      </c>
      <c r="F13" s="17">
        <v>0</v>
      </c>
      <c r="G13" s="17">
        <v>0</v>
      </c>
      <c r="H13" s="17">
        <f t="shared" si="1"/>
        <v>0</v>
      </c>
      <c r="I13" s="17">
        <f t="shared" si="2"/>
        <v>0</v>
      </c>
      <c r="J13" s="17">
        <v>0</v>
      </c>
      <c r="K13" s="17">
        <v>0</v>
      </c>
      <c r="L13" s="17">
        <v>0</v>
      </c>
      <c r="M13" s="17">
        <v>0</v>
      </c>
    </row>
    <row r="14" spans="1:13" ht="15.75" x14ac:dyDescent="0.2">
      <c r="A14" s="18" t="s">
        <v>203</v>
      </c>
      <c r="B14" s="24" t="s">
        <v>265</v>
      </c>
      <c r="C14" s="70" t="s">
        <v>204</v>
      </c>
      <c r="D14" s="17">
        <f t="shared" si="0"/>
        <v>5</v>
      </c>
      <c r="E14" s="17">
        <v>5</v>
      </c>
      <c r="F14" s="17">
        <v>2</v>
      </c>
      <c r="G14" s="17">
        <v>3</v>
      </c>
      <c r="H14" s="17">
        <f t="shared" si="1"/>
        <v>0</v>
      </c>
      <c r="I14" s="17">
        <f t="shared" si="2"/>
        <v>0</v>
      </c>
      <c r="J14" s="17">
        <v>0</v>
      </c>
      <c r="K14" s="17">
        <v>0</v>
      </c>
      <c r="L14" s="17">
        <v>0</v>
      </c>
      <c r="M14" s="17">
        <v>0</v>
      </c>
    </row>
    <row r="15" spans="1:13" ht="15.75" x14ac:dyDescent="0.2">
      <c r="A15" s="18" t="s">
        <v>200</v>
      </c>
      <c r="B15" s="24" t="s">
        <v>266</v>
      </c>
      <c r="C15" s="70"/>
      <c r="D15" s="17">
        <f t="shared" si="0"/>
        <v>0</v>
      </c>
      <c r="E15" s="17">
        <v>0</v>
      </c>
      <c r="F15" s="17">
        <v>0</v>
      </c>
      <c r="G15" s="17">
        <v>0</v>
      </c>
      <c r="H15" s="17">
        <f t="shared" si="1"/>
        <v>0</v>
      </c>
      <c r="I15" s="17">
        <f t="shared" si="2"/>
        <v>0</v>
      </c>
      <c r="J15" s="17">
        <v>0</v>
      </c>
      <c r="K15" s="17">
        <v>0</v>
      </c>
      <c r="L15" s="17">
        <v>0</v>
      </c>
      <c r="M15" s="17">
        <v>0</v>
      </c>
    </row>
    <row r="16" spans="1:13" ht="15.75" x14ac:dyDescent="0.2">
      <c r="A16" s="18" t="s">
        <v>205</v>
      </c>
      <c r="B16" s="24" t="s">
        <v>267</v>
      </c>
      <c r="C16" s="70" t="s">
        <v>206</v>
      </c>
      <c r="D16" s="17">
        <f t="shared" si="0"/>
        <v>0</v>
      </c>
      <c r="E16" s="17">
        <v>0</v>
      </c>
      <c r="F16" s="17">
        <v>0</v>
      </c>
      <c r="G16" s="17">
        <v>0</v>
      </c>
      <c r="H16" s="17">
        <f t="shared" si="1"/>
        <v>0</v>
      </c>
      <c r="I16" s="17">
        <f t="shared" si="2"/>
        <v>0</v>
      </c>
      <c r="J16" s="17">
        <v>0</v>
      </c>
      <c r="K16" s="17">
        <v>0</v>
      </c>
      <c r="L16" s="17">
        <v>0</v>
      </c>
      <c r="M16" s="17">
        <v>0</v>
      </c>
    </row>
    <row r="17" spans="1:13" ht="15.75" x14ac:dyDescent="0.2">
      <c r="A17" s="18" t="s">
        <v>200</v>
      </c>
      <c r="B17" s="24" t="s">
        <v>268</v>
      </c>
      <c r="C17" s="70"/>
      <c r="D17" s="17">
        <f t="shared" si="0"/>
        <v>0</v>
      </c>
      <c r="E17" s="17">
        <v>0</v>
      </c>
      <c r="F17" s="17">
        <v>0</v>
      </c>
      <c r="G17" s="17">
        <v>0</v>
      </c>
      <c r="H17" s="17">
        <f t="shared" si="1"/>
        <v>0</v>
      </c>
      <c r="I17" s="17">
        <f t="shared" si="2"/>
        <v>0</v>
      </c>
      <c r="J17" s="17">
        <v>0</v>
      </c>
      <c r="K17" s="17">
        <v>0</v>
      </c>
      <c r="L17" s="17">
        <v>0</v>
      </c>
      <c r="M17" s="17">
        <v>0</v>
      </c>
    </row>
    <row r="18" spans="1:13" ht="15.75" x14ac:dyDescent="0.2">
      <c r="A18" s="18" t="s">
        <v>207</v>
      </c>
      <c r="B18" s="24" t="s">
        <v>269</v>
      </c>
      <c r="C18" s="70" t="s">
        <v>208</v>
      </c>
      <c r="D18" s="17">
        <f t="shared" si="0"/>
        <v>10</v>
      </c>
      <c r="E18" s="17">
        <v>10</v>
      </c>
      <c r="F18" s="17">
        <v>1</v>
      </c>
      <c r="G18" s="17">
        <v>9</v>
      </c>
      <c r="H18" s="17">
        <f t="shared" si="1"/>
        <v>0</v>
      </c>
      <c r="I18" s="17">
        <f t="shared" si="2"/>
        <v>0</v>
      </c>
      <c r="J18" s="17">
        <v>0</v>
      </c>
      <c r="K18" s="17">
        <v>0</v>
      </c>
      <c r="L18" s="17">
        <v>0</v>
      </c>
      <c r="M18" s="17">
        <v>0</v>
      </c>
    </row>
    <row r="19" spans="1:13" ht="15.75" x14ac:dyDescent="0.2">
      <c r="A19" s="18" t="s">
        <v>200</v>
      </c>
      <c r="B19" s="24" t="s">
        <v>270</v>
      </c>
      <c r="C19" s="70"/>
      <c r="D19" s="17">
        <f t="shared" si="0"/>
        <v>0</v>
      </c>
      <c r="E19" s="17">
        <v>0</v>
      </c>
      <c r="F19" s="17">
        <v>0</v>
      </c>
      <c r="G19" s="17">
        <v>0</v>
      </c>
      <c r="H19" s="17">
        <f t="shared" si="1"/>
        <v>0</v>
      </c>
      <c r="I19" s="17">
        <f t="shared" si="2"/>
        <v>0</v>
      </c>
      <c r="J19" s="17">
        <v>0</v>
      </c>
      <c r="K19" s="17">
        <v>0</v>
      </c>
      <c r="L19" s="17">
        <v>0</v>
      </c>
      <c r="M19" s="17">
        <v>0</v>
      </c>
    </row>
    <row r="20" spans="1:13" ht="63" x14ac:dyDescent="0.2">
      <c r="A20" s="18" t="s">
        <v>209</v>
      </c>
      <c r="B20" s="24" t="s">
        <v>271</v>
      </c>
      <c r="C20" s="70" t="s">
        <v>210</v>
      </c>
      <c r="D20" s="17">
        <f t="shared" si="0"/>
        <v>8</v>
      </c>
      <c r="E20" s="17">
        <v>7</v>
      </c>
      <c r="F20" s="17">
        <v>3</v>
      </c>
      <c r="G20" s="17">
        <v>5</v>
      </c>
      <c r="H20" s="17">
        <f t="shared" si="1"/>
        <v>0</v>
      </c>
      <c r="I20" s="17">
        <f t="shared" si="2"/>
        <v>0</v>
      </c>
      <c r="J20" s="17">
        <v>0</v>
      </c>
      <c r="K20" s="17">
        <v>0</v>
      </c>
      <c r="L20" s="17">
        <v>0</v>
      </c>
      <c r="M20" s="17">
        <v>0</v>
      </c>
    </row>
    <row r="21" spans="1:13" ht="15.75" x14ac:dyDescent="0.2">
      <c r="A21" s="18" t="s">
        <v>200</v>
      </c>
      <c r="B21" s="24" t="s">
        <v>272</v>
      </c>
      <c r="C21" s="70"/>
      <c r="D21" s="17">
        <f t="shared" si="0"/>
        <v>0</v>
      </c>
      <c r="E21" s="17">
        <v>0</v>
      </c>
      <c r="F21" s="17">
        <v>0</v>
      </c>
      <c r="G21" s="17">
        <v>0</v>
      </c>
      <c r="H21" s="17">
        <f t="shared" si="1"/>
        <v>0</v>
      </c>
      <c r="I21" s="17">
        <f t="shared" si="2"/>
        <v>0</v>
      </c>
      <c r="J21" s="17">
        <v>0</v>
      </c>
      <c r="K21" s="17">
        <v>0</v>
      </c>
      <c r="L21" s="17">
        <v>0</v>
      </c>
      <c r="M21" s="17">
        <v>0</v>
      </c>
    </row>
    <row r="22" spans="1:13" ht="15.75" x14ac:dyDescent="0.2">
      <c r="A22" s="18" t="s">
        <v>211</v>
      </c>
      <c r="B22" s="24" t="s">
        <v>273</v>
      </c>
      <c r="C22" s="70" t="s">
        <v>212</v>
      </c>
      <c r="D22" s="17">
        <f t="shared" si="0"/>
        <v>5</v>
      </c>
      <c r="E22" s="17">
        <v>4</v>
      </c>
      <c r="F22" s="17">
        <v>2</v>
      </c>
      <c r="G22" s="17">
        <v>3</v>
      </c>
      <c r="H22" s="17">
        <f t="shared" si="1"/>
        <v>1</v>
      </c>
      <c r="I22" s="17">
        <f t="shared" si="2"/>
        <v>0</v>
      </c>
      <c r="J22" s="17">
        <v>0</v>
      </c>
      <c r="K22" s="17">
        <v>0</v>
      </c>
      <c r="L22" s="17">
        <v>1</v>
      </c>
      <c r="M22" s="17">
        <v>0</v>
      </c>
    </row>
    <row r="23" spans="1:13" ht="15.75" x14ac:dyDescent="0.2">
      <c r="A23" s="18" t="s">
        <v>200</v>
      </c>
      <c r="B23" s="24" t="s">
        <v>274</v>
      </c>
      <c r="C23" s="70"/>
      <c r="D23" s="17">
        <f t="shared" si="0"/>
        <v>0</v>
      </c>
      <c r="E23" s="17">
        <v>0</v>
      </c>
      <c r="F23" s="17">
        <v>0</v>
      </c>
      <c r="G23" s="17">
        <v>0</v>
      </c>
      <c r="H23" s="17">
        <f t="shared" si="1"/>
        <v>0</v>
      </c>
      <c r="I23" s="17">
        <f t="shared" si="2"/>
        <v>0</v>
      </c>
      <c r="J23" s="17">
        <v>0</v>
      </c>
      <c r="K23" s="17">
        <v>0</v>
      </c>
      <c r="L23" s="17">
        <v>0</v>
      </c>
      <c r="M23" s="17">
        <v>0</v>
      </c>
    </row>
    <row r="24" spans="1:13" ht="15.75" x14ac:dyDescent="0.2">
      <c r="A24" s="18" t="s">
        <v>213</v>
      </c>
      <c r="B24" s="24" t="s">
        <v>275</v>
      </c>
      <c r="C24" s="70" t="s">
        <v>214</v>
      </c>
      <c r="D24" s="17">
        <f t="shared" si="0"/>
        <v>18</v>
      </c>
      <c r="E24" s="17">
        <v>17</v>
      </c>
      <c r="F24" s="17">
        <v>3</v>
      </c>
      <c r="G24" s="17">
        <v>15</v>
      </c>
      <c r="H24" s="17">
        <f t="shared" si="1"/>
        <v>0</v>
      </c>
      <c r="I24" s="17">
        <f t="shared" si="2"/>
        <v>0</v>
      </c>
      <c r="J24" s="17">
        <v>0</v>
      </c>
      <c r="K24" s="17">
        <v>0</v>
      </c>
      <c r="L24" s="17">
        <v>0</v>
      </c>
      <c r="M24" s="17">
        <v>0</v>
      </c>
    </row>
    <row r="25" spans="1:13" ht="15.75" x14ac:dyDescent="0.2">
      <c r="A25" s="18" t="s">
        <v>200</v>
      </c>
      <c r="B25" s="24" t="s">
        <v>276</v>
      </c>
      <c r="C25" s="70"/>
      <c r="D25" s="17">
        <f t="shared" si="0"/>
        <v>0</v>
      </c>
      <c r="E25" s="17">
        <v>0</v>
      </c>
      <c r="F25" s="17">
        <v>0</v>
      </c>
      <c r="G25" s="17">
        <v>0</v>
      </c>
      <c r="H25" s="17">
        <f t="shared" si="1"/>
        <v>0</v>
      </c>
      <c r="I25" s="17">
        <f t="shared" si="2"/>
        <v>0</v>
      </c>
      <c r="J25" s="17">
        <v>0</v>
      </c>
      <c r="K25" s="17">
        <v>0</v>
      </c>
      <c r="L25" s="17">
        <v>0</v>
      </c>
      <c r="M25" s="17">
        <v>0</v>
      </c>
    </row>
    <row r="26" spans="1:13" ht="15.75" x14ac:dyDescent="0.2">
      <c r="A26" s="18" t="s">
        <v>215</v>
      </c>
      <c r="B26" s="24" t="s">
        <v>277</v>
      </c>
      <c r="C26" s="70" t="s">
        <v>216</v>
      </c>
      <c r="D26" s="17">
        <f t="shared" si="0"/>
        <v>46</v>
      </c>
      <c r="E26" s="17">
        <v>41</v>
      </c>
      <c r="F26" s="17">
        <v>13</v>
      </c>
      <c r="G26" s="17">
        <v>33</v>
      </c>
      <c r="H26" s="17">
        <f t="shared" si="1"/>
        <v>0</v>
      </c>
      <c r="I26" s="17">
        <f t="shared" si="2"/>
        <v>0</v>
      </c>
      <c r="J26" s="17">
        <v>0</v>
      </c>
      <c r="K26" s="17">
        <v>0</v>
      </c>
      <c r="L26" s="17">
        <v>0</v>
      </c>
      <c r="M26" s="17">
        <v>0</v>
      </c>
    </row>
    <row r="27" spans="1:13" ht="15.75" x14ac:dyDescent="0.2">
      <c r="A27" s="18" t="s">
        <v>217</v>
      </c>
      <c r="B27" s="24" t="s">
        <v>278</v>
      </c>
      <c r="C27" s="70"/>
      <c r="D27" s="17">
        <f t="shared" si="0"/>
        <v>0</v>
      </c>
      <c r="E27" s="17">
        <v>0</v>
      </c>
      <c r="F27" s="17">
        <v>0</v>
      </c>
      <c r="G27" s="17">
        <v>0</v>
      </c>
      <c r="H27" s="17">
        <f t="shared" si="1"/>
        <v>0</v>
      </c>
      <c r="I27" s="17">
        <f t="shared" si="2"/>
        <v>0</v>
      </c>
      <c r="J27" s="17">
        <v>0</v>
      </c>
      <c r="K27" s="17">
        <v>0</v>
      </c>
      <c r="L27" s="17">
        <v>0</v>
      </c>
      <c r="M27" s="17">
        <v>0</v>
      </c>
    </row>
    <row r="28" spans="1:13" ht="15.75" x14ac:dyDescent="0.2">
      <c r="A28" s="18" t="s">
        <v>218</v>
      </c>
      <c r="B28" s="24" t="s">
        <v>279</v>
      </c>
      <c r="C28" s="70"/>
      <c r="D28" s="17">
        <f t="shared" si="0"/>
        <v>0</v>
      </c>
      <c r="E28" s="17">
        <v>0</v>
      </c>
      <c r="F28" s="17">
        <v>0</v>
      </c>
      <c r="G28" s="17">
        <v>0</v>
      </c>
      <c r="H28" s="17">
        <f t="shared" si="1"/>
        <v>0</v>
      </c>
      <c r="I28" s="17">
        <f t="shared" si="2"/>
        <v>0</v>
      </c>
      <c r="J28" s="17">
        <v>0</v>
      </c>
      <c r="K28" s="17">
        <v>0</v>
      </c>
      <c r="L28" s="17">
        <v>0</v>
      </c>
      <c r="M28" s="17">
        <v>0</v>
      </c>
    </row>
    <row r="29" spans="1:13" ht="15.75" x14ac:dyDescent="0.2">
      <c r="A29" s="18" t="s">
        <v>219</v>
      </c>
      <c r="B29" s="24" t="s">
        <v>280</v>
      </c>
      <c r="C29" s="70" t="s">
        <v>220</v>
      </c>
      <c r="D29" s="17">
        <f t="shared" si="0"/>
        <v>0</v>
      </c>
      <c r="E29" s="17">
        <v>0</v>
      </c>
      <c r="F29" s="17">
        <v>0</v>
      </c>
      <c r="G29" s="17">
        <v>0</v>
      </c>
      <c r="H29" s="17">
        <f t="shared" si="1"/>
        <v>0</v>
      </c>
      <c r="I29" s="17">
        <f t="shared" si="2"/>
        <v>0</v>
      </c>
      <c r="J29" s="17">
        <v>0</v>
      </c>
      <c r="K29" s="17">
        <v>0</v>
      </c>
      <c r="L29" s="17">
        <v>0</v>
      </c>
      <c r="M29" s="17">
        <v>0</v>
      </c>
    </row>
    <row r="30" spans="1:13" ht="15.75" x14ac:dyDescent="0.2">
      <c r="A30" s="18" t="s">
        <v>217</v>
      </c>
      <c r="B30" s="24" t="s">
        <v>281</v>
      </c>
      <c r="C30" s="70"/>
      <c r="D30" s="17">
        <f t="shared" si="0"/>
        <v>0</v>
      </c>
      <c r="E30" s="17">
        <v>0</v>
      </c>
      <c r="F30" s="17">
        <v>0</v>
      </c>
      <c r="G30" s="17">
        <v>0</v>
      </c>
      <c r="H30" s="17">
        <f t="shared" si="1"/>
        <v>0</v>
      </c>
      <c r="I30" s="17">
        <f t="shared" si="2"/>
        <v>0</v>
      </c>
      <c r="J30" s="17">
        <v>0</v>
      </c>
      <c r="K30" s="17">
        <v>0</v>
      </c>
      <c r="L30" s="17">
        <v>0</v>
      </c>
      <c r="M30" s="17">
        <v>0</v>
      </c>
    </row>
    <row r="31" spans="1:13" ht="15.75" x14ac:dyDescent="0.2">
      <c r="A31" s="18" t="s">
        <v>218</v>
      </c>
      <c r="B31" s="24" t="s">
        <v>282</v>
      </c>
      <c r="C31" s="70"/>
      <c r="D31" s="17">
        <f t="shared" si="0"/>
        <v>0</v>
      </c>
      <c r="E31" s="17">
        <v>0</v>
      </c>
      <c r="F31" s="17">
        <v>0</v>
      </c>
      <c r="G31" s="17">
        <v>0</v>
      </c>
      <c r="H31" s="17">
        <f t="shared" si="1"/>
        <v>0</v>
      </c>
      <c r="I31" s="17">
        <f t="shared" si="2"/>
        <v>0</v>
      </c>
      <c r="J31" s="17">
        <v>0</v>
      </c>
      <c r="K31" s="17">
        <v>0</v>
      </c>
      <c r="L31" s="17">
        <v>0</v>
      </c>
      <c r="M31" s="17">
        <v>0</v>
      </c>
    </row>
    <row r="32" spans="1:13" ht="15.75" x14ac:dyDescent="0.2">
      <c r="A32" s="18" t="s">
        <v>221</v>
      </c>
      <c r="B32" s="24" t="s">
        <v>283</v>
      </c>
      <c r="C32" s="70" t="s">
        <v>222</v>
      </c>
      <c r="D32" s="17">
        <f t="shared" si="0"/>
        <v>13</v>
      </c>
      <c r="E32" s="17">
        <v>11</v>
      </c>
      <c r="F32" s="17">
        <v>0</v>
      </c>
      <c r="G32" s="17">
        <v>13</v>
      </c>
      <c r="H32" s="17">
        <f t="shared" si="1"/>
        <v>0</v>
      </c>
      <c r="I32" s="17">
        <f t="shared" si="2"/>
        <v>0</v>
      </c>
      <c r="J32" s="17">
        <v>0</v>
      </c>
      <c r="K32" s="17">
        <v>0</v>
      </c>
      <c r="L32" s="17">
        <v>0</v>
      </c>
      <c r="M32" s="17">
        <v>0</v>
      </c>
    </row>
    <row r="33" spans="1:13" ht="15.75" x14ac:dyDescent="0.2">
      <c r="A33" s="18" t="s">
        <v>200</v>
      </c>
      <c r="B33" s="24" t="s">
        <v>284</v>
      </c>
      <c r="C33" s="70"/>
      <c r="D33" s="17">
        <f t="shared" si="0"/>
        <v>0</v>
      </c>
      <c r="E33" s="17">
        <v>0</v>
      </c>
      <c r="F33" s="17">
        <v>0</v>
      </c>
      <c r="G33" s="17">
        <v>0</v>
      </c>
      <c r="H33" s="17">
        <f t="shared" si="1"/>
        <v>0</v>
      </c>
      <c r="I33" s="17">
        <f t="shared" si="2"/>
        <v>0</v>
      </c>
      <c r="J33" s="17">
        <v>0</v>
      </c>
      <c r="K33" s="17">
        <v>0</v>
      </c>
      <c r="L33" s="17">
        <v>0</v>
      </c>
      <c r="M33" s="17">
        <v>0</v>
      </c>
    </row>
    <row r="34" spans="1:13" ht="15.75" x14ac:dyDescent="0.2">
      <c r="A34" s="18" t="s">
        <v>223</v>
      </c>
      <c r="B34" s="24" t="s">
        <v>86</v>
      </c>
      <c r="C34" s="17" t="s">
        <v>224</v>
      </c>
      <c r="D34" s="17">
        <f t="shared" si="0"/>
        <v>310</v>
      </c>
      <c r="E34" s="17">
        <v>259</v>
      </c>
      <c r="F34" s="17">
        <v>50</v>
      </c>
      <c r="G34" s="17">
        <v>260</v>
      </c>
      <c r="H34" s="17">
        <f t="shared" si="1"/>
        <v>2</v>
      </c>
      <c r="I34" s="17">
        <f t="shared" si="2"/>
        <v>2</v>
      </c>
      <c r="J34" s="17">
        <v>1</v>
      </c>
      <c r="K34" s="17">
        <v>2</v>
      </c>
      <c r="L34" s="17">
        <v>1</v>
      </c>
      <c r="M34" s="17">
        <v>0</v>
      </c>
    </row>
    <row r="35" spans="1:13" ht="47.25" x14ac:dyDescent="0.2">
      <c r="A35" s="18" t="s">
        <v>225</v>
      </c>
      <c r="B35" s="24" t="s">
        <v>285</v>
      </c>
      <c r="C35" s="17" t="s">
        <v>226</v>
      </c>
      <c r="D35" s="17">
        <f t="shared" si="0"/>
        <v>286</v>
      </c>
      <c r="E35" s="17">
        <v>234</v>
      </c>
      <c r="F35" s="17">
        <v>38</v>
      </c>
      <c r="G35" s="17">
        <v>248</v>
      </c>
      <c r="H35" s="17">
        <f t="shared" si="1"/>
        <v>2</v>
      </c>
      <c r="I35" s="17">
        <f t="shared" si="2"/>
        <v>1</v>
      </c>
      <c r="J35" s="17">
        <v>1</v>
      </c>
      <c r="K35" s="17">
        <v>1</v>
      </c>
      <c r="L35" s="17">
        <v>1</v>
      </c>
      <c r="M35" s="17">
        <v>0</v>
      </c>
    </row>
    <row r="36" spans="1:13" ht="63" x14ac:dyDescent="0.2">
      <c r="A36" s="18" t="s">
        <v>227</v>
      </c>
      <c r="B36" s="24" t="s">
        <v>87</v>
      </c>
      <c r="C36" s="17" t="s">
        <v>228</v>
      </c>
      <c r="D36" s="17">
        <f t="shared" si="0"/>
        <v>0</v>
      </c>
      <c r="E36" s="17">
        <v>0</v>
      </c>
      <c r="F36" s="17">
        <v>0</v>
      </c>
      <c r="G36" s="17">
        <v>0</v>
      </c>
      <c r="H36" s="17">
        <f t="shared" si="1"/>
        <v>0</v>
      </c>
      <c r="I36" s="17">
        <f t="shared" si="2"/>
        <v>0</v>
      </c>
      <c r="J36" s="17">
        <v>0</v>
      </c>
      <c r="K36" s="17">
        <v>0</v>
      </c>
      <c r="L36" s="17">
        <v>0</v>
      </c>
      <c r="M36" s="17">
        <v>0</v>
      </c>
    </row>
    <row r="37" spans="1:13" ht="31.5" x14ac:dyDescent="0.2">
      <c r="A37" s="18" t="s">
        <v>229</v>
      </c>
      <c r="B37" s="24" t="s">
        <v>88</v>
      </c>
      <c r="C37" s="17" t="s">
        <v>230</v>
      </c>
      <c r="D37" s="17">
        <f t="shared" si="0"/>
        <v>20</v>
      </c>
      <c r="E37" s="17">
        <v>14</v>
      </c>
      <c r="F37" s="17">
        <v>2</v>
      </c>
      <c r="G37" s="17">
        <v>18</v>
      </c>
      <c r="H37" s="17">
        <f t="shared" si="1"/>
        <v>0</v>
      </c>
      <c r="I37" s="17">
        <f t="shared" si="2"/>
        <v>0</v>
      </c>
      <c r="J37" s="17">
        <v>0</v>
      </c>
      <c r="K37" s="17">
        <v>0</v>
      </c>
      <c r="L37" s="17">
        <v>0</v>
      </c>
      <c r="M37" s="17">
        <v>0</v>
      </c>
    </row>
    <row r="38" spans="1:13" ht="15.75" x14ac:dyDescent="0.2">
      <c r="A38" s="18" t="s">
        <v>231</v>
      </c>
      <c r="B38" s="24" t="s">
        <v>89</v>
      </c>
      <c r="C38" s="17" t="s">
        <v>232</v>
      </c>
      <c r="D38" s="17">
        <f t="shared" si="0"/>
        <v>16</v>
      </c>
      <c r="E38" s="17">
        <v>14</v>
      </c>
      <c r="F38" s="17">
        <v>0</v>
      </c>
      <c r="G38" s="17">
        <v>16</v>
      </c>
      <c r="H38" s="17">
        <f t="shared" si="1"/>
        <v>0</v>
      </c>
      <c r="I38" s="17">
        <f t="shared" si="2"/>
        <v>0</v>
      </c>
      <c r="J38" s="17">
        <v>0</v>
      </c>
      <c r="K38" s="17">
        <v>0</v>
      </c>
      <c r="L38" s="17">
        <v>0</v>
      </c>
      <c r="M38" s="17">
        <v>0</v>
      </c>
    </row>
    <row r="39" spans="1:13" ht="31.5" x14ac:dyDescent="0.2">
      <c r="A39" s="18" t="s">
        <v>233</v>
      </c>
      <c r="B39" s="24" t="s">
        <v>90</v>
      </c>
      <c r="C39" s="17" t="s">
        <v>234</v>
      </c>
      <c r="D39" s="17">
        <f t="shared" si="0"/>
        <v>1</v>
      </c>
      <c r="E39" s="17">
        <v>0</v>
      </c>
      <c r="F39" s="17">
        <v>0</v>
      </c>
      <c r="G39" s="17">
        <v>1</v>
      </c>
      <c r="H39" s="17">
        <f t="shared" si="1"/>
        <v>0</v>
      </c>
      <c r="I39" s="17">
        <f t="shared" si="2"/>
        <v>0</v>
      </c>
      <c r="J39" s="17">
        <v>0</v>
      </c>
      <c r="K39" s="17">
        <v>0</v>
      </c>
      <c r="L39" s="17">
        <v>0</v>
      </c>
      <c r="M39" s="17">
        <v>0</v>
      </c>
    </row>
    <row r="40" spans="1:13" ht="47.25" x14ac:dyDescent="0.2">
      <c r="A40" s="18" t="s">
        <v>235</v>
      </c>
      <c r="B40" s="24" t="s">
        <v>91</v>
      </c>
      <c r="C40" s="17" t="s">
        <v>236</v>
      </c>
      <c r="D40" s="17">
        <f t="shared" si="0"/>
        <v>1</v>
      </c>
      <c r="E40" s="17">
        <v>1</v>
      </c>
      <c r="F40" s="17">
        <v>0</v>
      </c>
      <c r="G40" s="17">
        <v>1</v>
      </c>
      <c r="H40" s="17">
        <f t="shared" si="1"/>
        <v>0</v>
      </c>
      <c r="I40" s="17">
        <f t="shared" si="2"/>
        <v>0</v>
      </c>
      <c r="J40" s="17">
        <v>0</v>
      </c>
      <c r="K40" s="17">
        <v>0</v>
      </c>
      <c r="L40" s="17">
        <v>0</v>
      </c>
      <c r="M40" s="17">
        <v>0</v>
      </c>
    </row>
    <row r="41" spans="1:13" ht="31.5" x14ac:dyDescent="0.2">
      <c r="A41" s="18" t="s">
        <v>237</v>
      </c>
      <c r="B41" s="24" t="s">
        <v>92</v>
      </c>
      <c r="C41" s="17" t="s">
        <v>238</v>
      </c>
      <c r="D41" s="17">
        <f t="shared" si="0"/>
        <v>2259</v>
      </c>
      <c r="E41" s="17">
        <v>1760</v>
      </c>
      <c r="F41" s="17">
        <v>393</v>
      </c>
      <c r="G41" s="17">
        <v>1866</v>
      </c>
      <c r="H41" s="17">
        <f t="shared" si="1"/>
        <v>19</v>
      </c>
      <c r="I41" s="17">
        <f t="shared" si="2"/>
        <v>24</v>
      </c>
      <c r="J41" s="17">
        <v>2</v>
      </c>
      <c r="K41" s="17">
        <v>4</v>
      </c>
      <c r="L41" s="17">
        <v>17</v>
      </c>
      <c r="M41" s="17">
        <v>20</v>
      </c>
    </row>
    <row r="42" spans="1:13" ht="63" x14ac:dyDescent="0.2">
      <c r="A42" s="18" t="s">
        <v>239</v>
      </c>
      <c r="B42" s="24" t="s">
        <v>286</v>
      </c>
      <c r="C42" s="17" t="s">
        <v>240</v>
      </c>
      <c r="D42" s="17">
        <f t="shared" si="0"/>
        <v>1422</v>
      </c>
      <c r="E42" s="17">
        <v>1319</v>
      </c>
      <c r="F42" s="17">
        <v>249</v>
      </c>
      <c r="G42" s="17">
        <v>1173</v>
      </c>
      <c r="H42" s="17">
        <f t="shared" si="1"/>
        <v>15</v>
      </c>
      <c r="I42" s="17">
        <f t="shared" si="2"/>
        <v>10</v>
      </c>
      <c r="J42" s="17">
        <v>2</v>
      </c>
      <c r="K42" s="17">
        <v>2</v>
      </c>
      <c r="L42" s="17">
        <v>13</v>
      </c>
      <c r="M42" s="17">
        <v>8</v>
      </c>
    </row>
    <row r="43" spans="1:13" ht="31.5" x14ac:dyDescent="0.2">
      <c r="A43" s="18" t="s">
        <v>241</v>
      </c>
      <c r="B43" s="24" t="s">
        <v>287</v>
      </c>
      <c r="C43" s="17" t="s">
        <v>242</v>
      </c>
      <c r="D43" s="17">
        <f t="shared" si="0"/>
        <v>240</v>
      </c>
      <c r="E43" s="17">
        <v>174</v>
      </c>
      <c r="F43" s="17">
        <v>17</v>
      </c>
      <c r="G43" s="17">
        <v>223</v>
      </c>
      <c r="H43" s="17">
        <f t="shared" si="1"/>
        <v>3</v>
      </c>
      <c r="I43" s="17">
        <f t="shared" si="2"/>
        <v>2</v>
      </c>
      <c r="J43" s="17">
        <v>0</v>
      </c>
      <c r="K43" s="17">
        <v>0</v>
      </c>
      <c r="L43" s="17">
        <v>3</v>
      </c>
      <c r="M43" s="17">
        <v>2</v>
      </c>
    </row>
    <row r="44" spans="1:13" ht="31.5" x14ac:dyDescent="0.2">
      <c r="A44" s="18" t="s">
        <v>243</v>
      </c>
      <c r="B44" s="24" t="s">
        <v>288</v>
      </c>
      <c r="C44" s="17" t="s">
        <v>244</v>
      </c>
      <c r="D44" s="17">
        <f t="shared" si="0"/>
        <v>535</v>
      </c>
      <c r="E44" s="17">
        <v>237</v>
      </c>
      <c r="F44" s="17">
        <v>109</v>
      </c>
      <c r="G44" s="17">
        <v>426</v>
      </c>
      <c r="H44" s="17">
        <f t="shared" si="1"/>
        <v>1</v>
      </c>
      <c r="I44" s="17">
        <f t="shared" si="2"/>
        <v>0</v>
      </c>
      <c r="J44" s="17">
        <v>0</v>
      </c>
      <c r="K44" s="17">
        <v>0</v>
      </c>
      <c r="L44" s="17">
        <v>1</v>
      </c>
      <c r="M44" s="17">
        <v>0</v>
      </c>
    </row>
    <row r="45" spans="1:13" ht="78.75" x14ac:dyDescent="0.2">
      <c r="A45" s="18" t="s">
        <v>245</v>
      </c>
      <c r="B45" s="24" t="s">
        <v>289</v>
      </c>
      <c r="C45" s="17" t="s">
        <v>246</v>
      </c>
      <c r="D45" s="17">
        <f t="shared" si="0"/>
        <v>0</v>
      </c>
      <c r="E45" s="17">
        <v>0</v>
      </c>
      <c r="F45" s="17">
        <v>0</v>
      </c>
      <c r="G45" s="17">
        <v>0</v>
      </c>
      <c r="H45" s="17">
        <f t="shared" si="1"/>
        <v>0</v>
      </c>
      <c r="I45" s="17">
        <f t="shared" si="2"/>
        <v>0</v>
      </c>
      <c r="J45" s="17">
        <v>0</v>
      </c>
      <c r="K45" s="17">
        <v>0</v>
      </c>
      <c r="L45" s="17">
        <v>0</v>
      </c>
      <c r="M45" s="17">
        <v>0</v>
      </c>
    </row>
    <row r="46" spans="1:13" ht="15.75" x14ac:dyDescent="0.2">
      <c r="A46" s="18" t="s">
        <v>247</v>
      </c>
      <c r="B46" s="24" t="s">
        <v>93</v>
      </c>
      <c r="C46" s="17" t="s">
        <v>248</v>
      </c>
      <c r="D46" s="17">
        <f t="shared" si="0"/>
        <v>142</v>
      </c>
      <c r="E46" s="17">
        <v>107</v>
      </c>
      <c r="F46" s="17">
        <v>44</v>
      </c>
      <c r="G46" s="17">
        <v>98</v>
      </c>
      <c r="H46" s="17">
        <f t="shared" si="1"/>
        <v>0</v>
      </c>
      <c r="I46" s="17">
        <f t="shared" si="2"/>
        <v>0</v>
      </c>
      <c r="J46" s="17">
        <v>0</v>
      </c>
      <c r="K46" s="17">
        <v>0</v>
      </c>
      <c r="L46" s="17">
        <v>0</v>
      </c>
      <c r="M46" s="17">
        <v>0</v>
      </c>
    </row>
    <row r="47" spans="1:13" ht="110.25" x14ac:dyDescent="0.2">
      <c r="A47" s="18" t="s">
        <v>249</v>
      </c>
      <c r="B47" s="24" t="s">
        <v>290</v>
      </c>
      <c r="C47" s="17" t="s">
        <v>250</v>
      </c>
      <c r="D47" s="17">
        <f t="shared" si="0"/>
        <v>24</v>
      </c>
      <c r="E47" s="17">
        <v>18</v>
      </c>
      <c r="F47" s="17">
        <v>6</v>
      </c>
      <c r="G47" s="17">
        <v>18</v>
      </c>
      <c r="H47" s="17">
        <f t="shared" si="1"/>
        <v>2</v>
      </c>
      <c r="I47" s="17">
        <f t="shared" si="2"/>
        <v>1</v>
      </c>
      <c r="J47" s="17">
        <v>2</v>
      </c>
      <c r="K47" s="17">
        <v>1</v>
      </c>
      <c r="L47" s="17">
        <v>0</v>
      </c>
      <c r="M47" s="17">
        <v>0</v>
      </c>
    </row>
    <row r="48" spans="1:13" ht="94.5" x14ac:dyDescent="0.2">
      <c r="A48" s="18" t="s">
        <v>251</v>
      </c>
      <c r="B48" s="24" t="s">
        <v>291</v>
      </c>
      <c r="C48" s="17" t="s">
        <v>252</v>
      </c>
      <c r="D48" s="17">
        <f t="shared" si="0"/>
        <v>50</v>
      </c>
      <c r="E48" s="17">
        <v>32</v>
      </c>
      <c r="F48" s="17">
        <v>10</v>
      </c>
      <c r="G48" s="17">
        <v>40</v>
      </c>
      <c r="H48" s="17">
        <f t="shared" si="1"/>
        <v>1</v>
      </c>
      <c r="I48" s="17">
        <f t="shared" si="2"/>
        <v>1</v>
      </c>
      <c r="J48" s="17">
        <v>1</v>
      </c>
      <c r="K48" s="17">
        <v>1</v>
      </c>
      <c r="L48" s="17">
        <v>0</v>
      </c>
      <c r="M48" s="17">
        <v>0</v>
      </c>
    </row>
    <row r="49" spans="1:13" ht="31.5" x14ac:dyDescent="0.2">
      <c r="A49" s="18" t="s">
        <v>253</v>
      </c>
      <c r="B49" s="24" t="s">
        <v>94</v>
      </c>
      <c r="C49" s="17" t="s">
        <v>254</v>
      </c>
      <c r="D49" s="17">
        <f t="shared" si="0"/>
        <v>686</v>
      </c>
      <c r="E49" s="17">
        <v>188</v>
      </c>
      <c r="F49" s="17">
        <v>272</v>
      </c>
      <c r="G49" s="17">
        <v>414</v>
      </c>
      <c r="H49" s="17">
        <f t="shared" si="1"/>
        <v>1</v>
      </c>
      <c r="I49" s="17">
        <f t="shared" si="2"/>
        <v>0</v>
      </c>
      <c r="J49" s="17">
        <v>0</v>
      </c>
      <c r="K49" s="17">
        <v>0</v>
      </c>
      <c r="L49" s="17">
        <v>1</v>
      </c>
      <c r="M49" s="17">
        <v>0</v>
      </c>
    </row>
    <row r="50" spans="1:13" ht="47.25" x14ac:dyDescent="0.2">
      <c r="A50" s="18" t="s">
        <v>255</v>
      </c>
      <c r="B50" s="24" t="s">
        <v>292</v>
      </c>
      <c r="C50" s="17" t="s">
        <v>256</v>
      </c>
      <c r="D50" s="17">
        <f t="shared" si="0"/>
        <v>31</v>
      </c>
      <c r="E50" s="17">
        <v>10</v>
      </c>
      <c r="F50" s="17">
        <v>9</v>
      </c>
      <c r="G50" s="17">
        <v>22</v>
      </c>
      <c r="H50" s="17">
        <f t="shared" si="1"/>
        <v>0</v>
      </c>
      <c r="I50" s="17">
        <f t="shared" si="2"/>
        <v>0</v>
      </c>
      <c r="J50" s="17">
        <v>0</v>
      </c>
      <c r="K50" s="17">
        <v>0</v>
      </c>
      <c r="L50" s="17">
        <v>0</v>
      </c>
      <c r="M50" s="17">
        <v>0</v>
      </c>
    </row>
    <row r="51" spans="1:13" ht="15.75" x14ac:dyDescent="0.2">
      <c r="A51" s="18" t="s">
        <v>257</v>
      </c>
      <c r="B51" s="24" t="s">
        <v>95</v>
      </c>
      <c r="C51" s="17" t="s">
        <v>258</v>
      </c>
      <c r="D51" s="17">
        <f t="shared" si="0"/>
        <v>209</v>
      </c>
      <c r="E51" s="17">
        <v>87</v>
      </c>
      <c r="F51" s="17">
        <v>79</v>
      </c>
      <c r="G51" s="17">
        <v>130</v>
      </c>
      <c r="H51" s="17">
        <f t="shared" si="1"/>
        <v>1</v>
      </c>
      <c r="I51" s="17">
        <f t="shared" si="2"/>
        <v>0</v>
      </c>
      <c r="J51" s="17">
        <v>0</v>
      </c>
      <c r="K51" s="17">
        <v>0</v>
      </c>
      <c r="L51" s="17">
        <v>1</v>
      </c>
      <c r="M51" s="17">
        <v>0</v>
      </c>
    </row>
    <row r="52" spans="1:13" ht="15.75" x14ac:dyDescent="0.2">
      <c r="A52" s="18" t="s">
        <v>259</v>
      </c>
      <c r="B52" s="24" t="s">
        <v>96</v>
      </c>
      <c r="C52" s="17"/>
      <c r="D52" s="17">
        <f t="shared" si="0"/>
        <v>2477</v>
      </c>
      <c r="E52" s="17">
        <v>924</v>
      </c>
      <c r="F52" s="17">
        <v>1434</v>
      </c>
      <c r="G52" s="17">
        <v>1043</v>
      </c>
      <c r="H52" s="17">
        <f t="shared" si="1"/>
        <v>10</v>
      </c>
      <c r="I52" s="17">
        <f t="shared" si="2"/>
        <v>6</v>
      </c>
      <c r="J52" s="17">
        <v>3</v>
      </c>
      <c r="K52" s="17">
        <v>1</v>
      </c>
      <c r="L52" s="17">
        <v>7</v>
      </c>
      <c r="M52" s="17">
        <v>5</v>
      </c>
    </row>
    <row r="54" spans="1:13" x14ac:dyDescent="0.2">
      <c r="A54" s="16" t="s">
        <v>293</v>
      </c>
      <c r="B54"/>
      <c r="C54" t="s">
        <v>23</v>
      </c>
    </row>
    <row r="55" spans="1:13" ht="30.75" customHeight="1" x14ac:dyDescent="0.25">
      <c r="A55" s="68" t="s">
        <v>294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M55" s="30">
        <v>1190</v>
      </c>
    </row>
  </sheetData>
  <mergeCells count="23">
    <mergeCell ref="C32:C33"/>
    <mergeCell ref="C16:C17"/>
    <mergeCell ref="C10:C11"/>
    <mergeCell ref="C12:C13"/>
    <mergeCell ref="C14:C15"/>
    <mergeCell ref="A55:K55"/>
    <mergeCell ref="C18:C19"/>
    <mergeCell ref="C20:C21"/>
    <mergeCell ref="C22:C23"/>
    <mergeCell ref="C24:C25"/>
    <mergeCell ref="H4:M4"/>
    <mergeCell ref="D5:E5"/>
    <mergeCell ref="L5:M5"/>
    <mergeCell ref="A4:A6"/>
    <mergeCell ref="B4:B6"/>
    <mergeCell ref="A1:M1"/>
    <mergeCell ref="C26:C28"/>
    <mergeCell ref="C29:C31"/>
    <mergeCell ref="D4:G4"/>
    <mergeCell ref="F5:G5"/>
    <mergeCell ref="H5:I5"/>
    <mergeCell ref="J5:K5"/>
    <mergeCell ref="C4:C6"/>
  </mergeCells>
  <phoneticPr fontId="27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Zeros="0" tabSelected="1" topLeftCell="A6" workbookViewId="0">
      <selection activeCell="A43" sqref="A43:D43"/>
    </sheetView>
  </sheetViews>
  <sheetFormatPr defaultRowHeight="12.75" x14ac:dyDescent="0.2"/>
  <cols>
    <col min="1" max="1" width="54.7109375" customWidth="1"/>
    <col min="2" max="2" width="9.140625" style="27"/>
    <col min="3" max="3" width="10.42578125" customWidth="1"/>
    <col min="4" max="4" width="10.28515625" customWidth="1"/>
    <col min="5" max="5" width="9.85546875" customWidth="1"/>
  </cols>
  <sheetData>
    <row r="1" spans="1:5" ht="15.75" x14ac:dyDescent="0.25">
      <c r="A1" s="22" t="s">
        <v>296</v>
      </c>
    </row>
    <row r="2" spans="1:5" x14ac:dyDescent="0.2">
      <c r="A2" s="16" t="s">
        <v>297</v>
      </c>
      <c r="C2" t="s">
        <v>23</v>
      </c>
    </row>
    <row r="4" spans="1:5" ht="31.5" customHeight="1" x14ac:dyDescent="0.2">
      <c r="A4" s="70" t="s">
        <v>298</v>
      </c>
      <c r="B4" s="75" t="s">
        <v>299</v>
      </c>
      <c r="C4" s="70" t="s">
        <v>300</v>
      </c>
      <c r="D4" s="70"/>
      <c r="E4" s="70"/>
    </row>
    <row r="5" spans="1:5" ht="15.75" x14ac:dyDescent="0.2">
      <c r="A5" s="70"/>
      <c r="B5" s="75"/>
      <c r="C5" s="70" t="s">
        <v>42</v>
      </c>
      <c r="D5" s="70" t="s">
        <v>27</v>
      </c>
      <c r="E5" s="70"/>
    </row>
    <row r="6" spans="1:5" ht="87" customHeight="1" x14ac:dyDescent="0.2">
      <c r="A6" s="70"/>
      <c r="B6" s="75"/>
      <c r="C6" s="70"/>
      <c r="D6" s="17" t="s">
        <v>192</v>
      </c>
      <c r="E6" s="17" t="s">
        <v>193</v>
      </c>
    </row>
    <row r="7" spans="1:5" ht="15.75" x14ac:dyDescent="0.2">
      <c r="A7" s="17">
        <v>1</v>
      </c>
      <c r="B7" s="24">
        <v>2</v>
      </c>
      <c r="C7" s="17">
        <v>3</v>
      </c>
      <c r="D7" s="17">
        <v>4</v>
      </c>
      <c r="E7" s="17">
        <v>5</v>
      </c>
    </row>
    <row r="8" spans="1:5" ht="15.75" x14ac:dyDescent="0.2">
      <c r="A8" s="18" t="s">
        <v>301</v>
      </c>
      <c r="B8" s="24" t="s">
        <v>84</v>
      </c>
      <c r="C8" s="18">
        <f>SUM(D8,E8)</f>
        <v>608</v>
      </c>
      <c r="D8" s="18">
        <v>601</v>
      </c>
      <c r="E8" s="18">
        <v>7</v>
      </c>
    </row>
    <row r="9" spans="1:5" ht="15.75" x14ac:dyDescent="0.2">
      <c r="A9" s="18" t="s">
        <v>302</v>
      </c>
      <c r="B9" s="24" t="s">
        <v>85</v>
      </c>
      <c r="C9" s="18">
        <f t="shared" ref="C9:C19" si="0">SUM(D9,E9)</f>
        <v>1068</v>
      </c>
      <c r="D9" s="18">
        <v>794</v>
      </c>
      <c r="E9" s="18">
        <v>274</v>
      </c>
    </row>
    <row r="10" spans="1:5" ht="15.75" x14ac:dyDescent="0.2">
      <c r="A10" s="18" t="s">
        <v>303</v>
      </c>
      <c r="B10" s="24" t="s">
        <v>86</v>
      </c>
      <c r="C10" s="18">
        <f t="shared" si="0"/>
        <v>1605</v>
      </c>
      <c r="D10" s="18">
        <v>336</v>
      </c>
      <c r="E10" s="18">
        <v>1269</v>
      </c>
    </row>
    <row r="11" spans="1:5" ht="15.75" x14ac:dyDescent="0.2">
      <c r="A11" s="18" t="s">
        <v>304</v>
      </c>
      <c r="B11" s="24" t="s">
        <v>87</v>
      </c>
      <c r="C11" s="18">
        <f t="shared" si="0"/>
        <v>40</v>
      </c>
      <c r="D11" s="18">
        <v>17</v>
      </c>
      <c r="E11" s="18">
        <v>23</v>
      </c>
    </row>
    <row r="12" spans="1:5" ht="78.75" x14ac:dyDescent="0.2">
      <c r="A12" s="18" t="s">
        <v>305</v>
      </c>
      <c r="B12" s="24" t="s">
        <v>88</v>
      </c>
      <c r="C12" s="18">
        <f t="shared" si="0"/>
        <v>7</v>
      </c>
      <c r="D12" s="18">
        <v>4</v>
      </c>
      <c r="E12" s="18">
        <v>3</v>
      </c>
    </row>
    <row r="13" spans="1:5" ht="15.75" x14ac:dyDescent="0.2">
      <c r="A13" s="18" t="s">
        <v>306</v>
      </c>
      <c r="B13" s="24" t="s">
        <v>89</v>
      </c>
      <c r="C13" s="18">
        <f t="shared" si="0"/>
        <v>3368</v>
      </c>
      <c r="D13" s="18">
        <v>1003</v>
      </c>
      <c r="E13" s="18">
        <v>2365</v>
      </c>
    </row>
    <row r="14" spans="1:5" ht="31.5" x14ac:dyDescent="0.2">
      <c r="A14" s="18" t="s">
        <v>307</v>
      </c>
      <c r="B14" s="24" t="s">
        <v>313</v>
      </c>
      <c r="C14" s="18">
        <f t="shared" si="0"/>
        <v>3</v>
      </c>
      <c r="D14" s="18">
        <v>1</v>
      </c>
      <c r="E14" s="18">
        <v>2</v>
      </c>
    </row>
    <row r="15" spans="1:5" ht="15.75" x14ac:dyDescent="0.2">
      <c r="A15" s="18" t="s">
        <v>308</v>
      </c>
      <c r="B15" s="24" t="s">
        <v>314</v>
      </c>
      <c r="C15" s="18">
        <f t="shared" si="0"/>
        <v>2571</v>
      </c>
      <c r="D15" s="18">
        <v>796</v>
      </c>
      <c r="E15" s="18">
        <v>1775</v>
      </c>
    </row>
    <row r="16" spans="1:5" ht="15.75" x14ac:dyDescent="0.2">
      <c r="A16" s="18" t="s">
        <v>309</v>
      </c>
      <c r="B16" s="24" t="s">
        <v>315</v>
      </c>
      <c r="C16" s="18">
        <f t="shared" si="0"/>
        <v>794</v>
      </c>
      <c r="D16" s="18">
        <v>206</v>
      </c>
      <c r="E16" s="18">
        <v>588</v>
      </c>
    </row>
    <row r="17" spans="1:5" ht="31.5" x14ac:dyDescent="0.2">
      <c r="A17" s="18" t="s">
        <v>310</v>
      </c>
      <c r="B17" s="24" t="s">
        <v>316</v>
      </c>
      <c r="C17" s="18">
        <f t="shared" si="0"/>
        <v>0</v>
      </c>
      <c r="D17" s="18">
        <v>0</v>
      </c>
      <c r="E17" s="18">
        <v>0</v>
      </c>
    </row>
    <row r="18" spans="1:5" ht="47.25" x14ac:dyDescent="0.2">
      <c r="A18" s="18" t="s">
        <v>311</v>
      </c>
      <c r="B18" s="24" t="s">
        <v>90</v>
      </c>
      <c r="C18" s="18">
        <f t="shared" si="0"/>
        <v>1</v>
      </c>
      <c r="D18" s="18">
        <v>1</v>
      </c>
      <c r="E18" s="18">
        <v>0</v>
      </c>
    </row>
    <row r="19" spans="1:5" ht="15.75" x14ac:dyDescent="0.2">
      <c r="A19" s="18" t="s">
        <v>312</v>
      </c>
      <c r="B19" s="24" t="s">
        <v>91</v>
      </c>
      <c r="C19" s="18">
        <f t="shared" si="0"/>
        <v>2</v>
      </c>
      <c r="D19" s="18">
        <v>1</v>
      </c>
      <c r="E19" s="18">
        <v>1</v>
      </c>
    </row>
    <row r="21" spans="1:5" x14ac:dyDescent="0.2">
      <c r="A21" s="16" t="s">
        <v>317</v>
      </c>
      <c r="C21" t="s">
        <v>23</v>
      </c>
    </row>
    <row r="22" spans="1:5" ht="30.75" customHeight="1" x14ac:dyDescent="0.25">
      <c r="A22" s="68" t="s">
        <v>318</v>
      </c>
      <c r="B22" s="72"/>
      <c r="C22" s="72"/>
      <c r="D22" s="72"/>
      <c r="E22" s="30">
        <v>1004</v>
      </c>
    </row>
    <row r="24" spans="1:5" x14ac:dyDescent="0.2">
      <c r="A24" s="16" t="s">
        <v>319</v>
      </c>
      <c r="C24" t="s">
        <v>23</v>
      </c>
    </row>
    <row r="25" spans="1:5" ht="30.75" customHeight="1" x14ac:dyDescent="0.25">
      <c r="A25" s="68" t="s">
        <v>320</v>
      </c>
      <c r="B25" s="72"/>
      <c r="C25" s="72"/>
      <c r="D25" s="72"/>
      <c r="E25" s="30">
        <v>2294</v>
      </c>
    </row>
    <row r="27" spans="1:5" x14ac:dyDescent="0.2">
      <c r="A27" s="16" t="s">
        <v>322</v>
      </c>
      <c r="C27" t="s">
        <v>23</v>
      </c>
    </row>
    <row r="28" spans="1:5" ht="34.5" customHeight="1" x14ac:dyDescent="0.25">
      <c r="A28" s="68" t="s">
        <v>321</v>
      </c>
      <c r="B28" s="72"/>
      <c r="C28" s="72"/>
      <c r="D28" s="72"/>
      <c r="E28" s="30">
        <v>25</v>
      </c>
    </row>
    <row r="30" spans="1:5" x14ac:dyDescent="0.2">
      <c r="A30" s="16" t="s">
        <v>323</v>
      </c>
      <c r="C30" t="s">
        <v>23</v>
      </c>
    </row>
    <row r="31" spans="1:5" ht="45" customHeight="1" x14ac:dyDescent="0.25">
      <c r="A31" s="68" t="s">
        <v>324</v>
      </c>
      <c r="B31" s="72"/>
      <c r="C31" s="72"/>
      <c r="D31" s="72"/>
      <c r="E31" s="30">
        <v>28</v>
      </c>
    </row>
    <row r="33" spans="1:5" x14ac:dyDescent="0.2">
      <c r="A33" s="16" t="s">
        <v>325</v>
      </c>
      <c r="C33" t="s">
        <v>23</v>
      </c>
    </row>
    <row r="34" spans="1:5" ht="48.75" customHeight="1" x14ac:dyDescent="0.25">
      <c r="A34" s="68" t="s">
        <v>326</v>
      </c>
      <c r="B34" s="72"/>
      <c r="C34" s="72"/>
      <c r="D34" s="72"/>
      <c r="E34" s="30">
        <v>1</v>
      </c>
    </row>
    <row r="36" spans="1:5" x14ac:dyDescent="0.2">
      <c r="A36" s="16" t="s">
        <v>327</v>
      </c>
      <c r="C36" t="s">
        <v>55</v>
      </c>
    </row>
    <row r="37" spans="1:5" ht="28.5" customHeight="1" x14ac:dyDescent="0.25">
      <c r="A37" s="68" t="s">
        <v>328</v>
      </c>
      <c r="B37" s="72"/>
      <c r="C37" s="72"/>
      <c r="D37" s="72"/>
      <c r="E37" s="30">
        <v>0</v>
      </c>
    </row>
    <row r="39" spans="1:5" x14ac:dyDescent="0.2">
      <c r="A39" s="16" t="s">
        <v>329</v>
      </c>
      <c r="C39" t="s">
        <v>23</v>
      </c>
    </row>
    <row r="40" spans="1:5" ht="31.5" customHeight="1" x14ac:dyDescent="0.25">
      <c r="A40" s="68" t="s">
        <v>330</v>
      </c>
      <c r="B40" s="72"/>
      <c r="C40" s="72"/>
      <c r="D40" s="72"/>
      <c r="E40" s="30">
        <v>0</v>
      </c>
    </row>
    <row r="42" spans="1:5" x14ac:dyDescent="0.2">
      <c r="A42" s="16" t="s">
        <v>331</v>
      </c>
      <c r="C42" t="s">
        <v>23</v>
      </c>
    </row>
    <row r="43" spans="1:5" ht="28.5" customHeight="1" x14ac:dyDescent="0.25">
      <c r="A43" s="68" t="s">
        <v>332</v>
      </c>
      <c r="B43" s="72"/>
      <c r="C43" s="72"/>
      <c r="D43" s="72"/>
      <c r="E43" s="30">
        <v>1198</v>
      </c>
    </row>
    <row r="45" spans="1:5" x14ac:dyDescent="0.2">
      <c r="A45" s="16" t="s">
        <v>333</v>
      </c>
      <c r="C45" t="s">
        <v>23</v>
      </c>
    </row>
    <row r="46" spans="1:5" ht="32.25" customHeight="1" x14ac:dyDescent="0.25">
      <c r="A46" s="68" t="s">
        <v>334</v>
      </c>
      <c r="B46" s="72"/>
      <c r="C46" s="72"/>
      <c r="D46" s="72"/>
      <c r="E46" s="30">
        <v>0</v>
      </c>
    </row>
    <row r="48" spans="1:5" x14ac:dyDescent="0.2">
      <c r="A48" s="16" t="s">
        <v>335</v>
      </c>
      <c r="C48" t="s">
        <v>23</v>
      </c>
    </row>
    <row r="49" spans="1:7" ht="30" customHeight="1" x14ac:dyDescent="0.25">
      <c r="A49" s="68" t="s">
        <v>336</v>
      </c>
      <c r="B49" s="72"/>
      <c r="C49" s="72"/>
      <c r="D49" s="72"/>
      <c r="E49" s="30">
        <v>21</v>
      </c>
    </row>
    <row r="51" spans="1:7" ht="63" x14ac:dyDescent="0.2">
      <c r="A51" s="23" t="s">
        <v>337</v>
      </c>
      <c r="B51" s="88"/>
      <c r="C51" s="89"/>
      <c r="D51" s="88"/>
      <c r="E51" s="89"/>
      <c r="F51" s="32"/>
      <c r="G51" s="32"/>
    </row>
    <row r="52" spans="1:7" ht="15.75" x14ac:dyDescent="0.25">
      <c r="A52" s="23"/>
      <c r="B52" s="92" t="s">
        <v>338</v>
      </c>
      <c r="C52" s="93"/>
      <c r="D52" s="31" t="s">
        <v>339</v>
      </c>
      <c r="E52" s="23"/>
      <c r="F52" s="90" t="s">
        <v>340</v>
      </c>
      <c r="G52" s="91"/>
    </row>
    <row r="53" spans="1:7" ht="15.75" x14ac:dyDescent="0.2">
      <c r="A53" s="23"/>
      <c r="B53" s="32"/>
      <c r="C53" s="32"/>
      <c r="D53" s="32"/>
      <c r="E53" s="32"/>
      <c r="F53" s="81" t="s">
        <v>341</v>
      </c>
      <c r="G53" s="82"/>
    </row>
    <row r="54" spans="1:7" ht="37.5" customHeight="1" x14ac:dyDescent="0.2">
      <c r="A54" s="23"/>
      <c r="B54" s="83" t="s">
        <v>342</v>
      </c>
      <c r="C54" s="84"/>
      <c r="D54" s="83" t="s">
        <v>343</v>
      </c>
      <c r="E54" s="85"/>
      <c r="F54" s="86" t="s">
        <v>344</v>
      </c>
      <c r="G54" s="87"/>
    </row>
  </sheetData>
  <mergeCells count="23">
    <mergeCell ref="A4:A6"/>
    <mergeCell ref="B4:B6"/>
    <mergeCell ref="C4:E4"/>
    <mergeCell ref="C5:C6"/>
    <mergeCell ref="D5:E5"/>
    <mergeCell ref="A22:D22"/>
    <mergeCell ref="B52:C52"/>
    <mergeCell ref="A25:D25"/>
    <mergeCell ref="A28:D28"/>
    <mergeCell ref="A31:D31"/>
    <mergeCell ref="A34:D34"/>
    <mergeCell ref="A37:D37"/>
    <mergeCell ref="A40:D40"/>
    <mergeCell ref="F53:G53"/>
    <mergeCell ref="B54:C54"/>
    <mergeCell ref="D54:E54"/>
    <mergeCell ref="F54:G54"/>
    <mergeCell ref="A43:D43"/>
    <mergeCell ref="A46:D46"/>
    <mergeCell ref="A49:D49"/>
    <mergeCell ref="B51:C51"/>
    <mergeCell ref="D51:E51"/>
    <mergeCell ref="F52:G52"/>
  </mergeCells>
  <phoneticPr fontId="27" type="noConversion"/>
  <pageMargins left="0.75" right="0.75" top="1" bottom="1" header="0.5" footer="0.5"/>
  <pageSetup paperSize="9" scale="77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Сведения</vt:lpstr>
      <vt:lpstr>1000</vt:lpstr>
      <vt:lpstr>2000</vt:lpstr>
      <vt:lpstr>3000</vt:lpstr>
      <vt:lpstr>4000</vt:lpstr>
      <vt:lpstr>5000</vt:lpstr>
      <vt:lpstr>6000</vt:lpstr>
    </vt:vector>
  </TitlesOfParts>
  <Company>UCL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ТехОтдел03</dc:creator>
  <cp:lastModifiedBy>ТехОтдел03</cp:lastModifiedBy>
  <cp:lastPrinted>2021-04-19T09:30:23Z</cp:lastPrinted>
  <dcterms:created xsi:type="dcterms:W3CDTF">2021-04-19T06:26:38Z</dcterms:created>
  <dcterms:modified xsi:type="dcterms:W3CDTF">2022-05-17T05:36:26Z</dcterms:modified>
</cp:coreProperties>
</file>