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425" windowHeight="8865" activeTab="0"/>
  </bookViews>
  <sheets>
    <sheet name="Сведения" sheetId="1" r:id="rId1"/>
    <sheet name="1000" sheetId="2" r:id="rId2"/>
    <sheet name="2000" sheetId="3" r:id="rId3"/>
    <sheet name="3000" sheetId="4" r:id="rId4"/>
    <sheet name="4000" sheetId="5" r:id="rId5"/>
    <sheet name="5000" sheetId="6" r:id="rId6"/>
    <sheet name="6000" sheetId="7" r:id="rId7"/>
    <sheet name="Комментарии к заполнению таблиц" sheetId="8" r:id="rId8"/>
  </sheets>
  <definedNames>
    <definedName name="_ftnref1" localSheetId="4">'4000'!$B$3</definedName>
    <definedName name="_xlnm.Print_Area" localSheetId="1">'1000'!$A$1:$N$22</definedName>
    <definedName name="_xlnm.Print_Area" localSheetId="2">'2000'!$A$1:$F$32</definedName>
    <definedName name="_xlnm.Print_Area" localSheetId="3">'3000'!$A$1:$G$29</definedName>
    <definedName name="_xlnm.Print_Area" localSheetId="4">'4000'!$A$1:$L$28</definedName>
    <definedName name="_xlnm.Print_Area" localSheetId="5">'5000'!$A$1:$M$54</definedName>
    <definedName name="_xlnm.Print_Area" localSheetId="6">'6000'!$A$1:$I$39</definedName>
    <definedName name="_xlnm.Print_Area" localSheetId="0">'Сведения'!$A$1:$E$20</definedName>
  </definedNames>
  <calcPr fullCalcOnLoad="1"/>
</workbook>
</file>

<file path=xl/sharedStrings.xml><?xml version="1.0" encoding="utf-8"?>
<sst xmlns="http://schemas.openxmlformats.org/spreadsheetml/2006/main" count="381" uniqueCount="321">
  <si>
    <t>Приложение № 3</t>
  </si>
  <si>
    <t>к приказу Министерства здравоохранения Российской Федерации</t>
  </si>
  <si>
    <t>Представляют</t>
  </si>
  <si>
    <t>Сроки представления</t>
  </si>
  <si>
    <t xml:space="preserve">Медицинские организации, оказывающие первичную медико-санитарную помощь,
  – органу исполнительной власти субъектов Российской Федерации в сфере здравоохранения 
</t>
  </si>
  <si>
    <t>10 число месяца, следующего за отчетным</t>
  </si>
  <si>
    <t>Органы исполнительной власти субъектов Российской Федерации в сфере здравоохранения
 – Министерству здравоохранения Российской Федерации</t>
  </si>
  <si>
    <t>15 число месяца, следующего за отчетным</t>
  </si>
  <si>
    <t xml:space="preserve"> </t>
  </si>
  <si>
    <t>Сведения о диспансеризации определенных групп взрослого населения</t>
  </si>
  <si>
    <t xml:space="preserve">Наименование отчитывающейся медицинской организации (органа исполнительной власти субъекта Российской Федерации в сфере охраны здоровья граждан) </t>
  </si>
  <si>
    <t>Почтовый адрес:</t>
  </si>
  <si>
    <t>Код медицинской организации, оказывающей первичную медико-санитарную помощь, по ОКПО</t>
  </si>
  <si>
    <t xml:space="preserve">Код вида деятельности по ОКВЭД
</t>
  </si>
  <si>
    <t xml:space="preserve">Код отрасли по ОКОНХ
</t>
  </si>
  <si>
    <t>Код территории по ОКАТО</t>
  </si>
  <si>
    <t>Код органа исполнительной власти субъекта Российской Федерации в сфере здравоохранения по ОКОГУ</t>
  </si>
  <si>
    <t>Таблица 1000.</t>
  </si>
  <si>
    <t>Возрастная группа</t>
  </si>
  <si>
    <t>№ строки</t>
  </si>
  <si>
    <t>Мужчины</t>
  </si>
  <si>
    <t>Женщины</t>
  </si>
  <si>
    <t>Итого</t>
  </si>
  <si>
    <t>Таблица 2000.</t>
  </si>
  <si>
    <t xml:space="preserve">Медицинское мероприятие </t>
  </si>
  <si>
    <t xml:space="preserve">  </t>
  </si>
  <si>
    <t>Определение уровня общего холестерина в крови</t>
  </si>
  <si>
    <t>Определение относительного суммарного сердечно-сосудистого риска</t>
  </si>
  <si>
    <t xml:space="preserve">Определение абсолютного суммарного сердечно-сосудистого риска </t>
  </si>
  <si>
    <t>Исследование кала на скрытую кровь иммунохимическим методом</t>
  </si>
  <si>
    <t>Измерение внутриглазного давления</t>
  </si>
  <si>
    <t>Таблица 3000.</t>
  </si>
  <si>
    <t>Количество выполненных медицинских мероприятий</t>
  </si>
  <si>
    <t>в рамках диспансе-ризации</t>
  </si>
  <si>
    <t xml:space="preserve">проведено ранее (в предшествую-щие 12 мес.) </t>
  </si>
  <si>
    <t>Осмотр (консультация) врачом-неврологом</t>
  </si>
  <si>
    <t>Эзофагогастродуоденоскопия</t>
  </si>
  <si>
    <t>Осмотр (консультация) врачом-хирургом или врачом-урологом</t>
  </si>
  <si>
    <t>Спирометрия</t>
  </si>
  <si>
    <t>Осмотр (консультация) врачом-оториноларингологом</t>
  </si>
  <si>
    <t>Осмотр (консультация) врачом-офтальмологом</t>
  </si>
  <si>
    <t>Всего</t>
  </si>
  <si>
    <t>чел.</t>
  </si>
  <si>
    <t>Таблица 4000.</t>
  </si>
  <si>
    <t>Код МКБ-10</t>
  </si>
  <si>
    <t>(**) Международная статистическая классификация болезней и проблем, связанных со здоровьем, 10-го пересмотра</t>
  </si>
  <si>
    <t>Сведения о выявленных при проведении диспансеризации заболеваниях (случаев)</t>
  </si>
  <si>
    <t xml:space="preserve">Таблица 5000.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</si>
  <si>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</si>
  <si>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</si>
  <si>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</si>
  <si>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</si>
  <si>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</si>
  <si>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</si>
  <si>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</si>
  <si>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</si>
  <si>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</si>
  <si>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</si>
  <si>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</si>
  <si>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</si>
  <si>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</si>
  <si>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3.1</t>
  </si>
  <si>
    <t>Е78</t>
  </si>
  <si>
    <t>6.2</t>
  </si>
  <si>
    <t>6.3</t>
  </si>
  <si>
    <t>9.1</t>
  </si>
  <si>
    <t>9.2</t>
  </si>
  <si>
    <t>9.3</t>
  </si>
  <si>
    <t>9.4</t>
  </si>
  <si>
    <t>10.1</t>
  </si>
  <si>
    <t>Результат диспансеризации определенных групп взрослого населения</t>
  </si>
  <si>
    <t>Определена I группа состояния здоровья</t>
  </si>
  <si>
    <t>Определена II группа состояния здоровья</t>
  </si>
  <si>
    <t>Определена IIIа группа состояния здоровья</t>
  </si>
  <si>
    <t>Определена IIIб группа состояния здоровья</t>
  </si>
  <si>
    <t>человек.</t>
  </si>
  <si>
    <t xml:space="preserve">Должностное лицо (уполномоченный представитель), ответственное за предоставление статистической информации </t>
  </si>
  <si>
    <t>должность</t>
  </si>
  <si>
    <t>Ф.И.О.</t>
  </si>
  <si>
    <t>номер контактного телефона</t>
  </si>
  <si>
    <t>E-mail</t>
  </si>
  <si>
    <t>(***) Статья 6.1 Федерального закона от 17 июля 1999 г. № 178-ФЗ «О государственной социальной помощи» (Собрание законодательства Российской Федерации, 1999, № 24, ст. 3699; 2004, № 35, ст. 3607).</t>
  </si>
  <si>
    <t>ВНИМАНИЕ! Данная форма заполняется только c нарастающим итогом! Если за отчетный период диспансеризация не проводилась, то указываются данные за предыдущий отчетный период!</t>
  </si>
  <si>
    <t>На стр.1 необходимо указать наименование МО. После заполнения необходимо указать ФИО и номер телефона исполнителя.</t>
  </si>
  <si>
    <t xml:space="preserve">Сведения о проведении профилактического медицинского осмотра (ПМО)
и диспансеризации определенных групп взрослого населения (ДОГВН)
</t>
  </si>
  <si>
    <t>Из них прошли:</t>
  </si>
  <si>
    <t>Из них по плану подлежат: ПМО и ДОГВН (чел.)</t>
  </si>
  <si>
    <t xml:space="preserve">ПМО
(чел.)
</t>
  </si>
  <si>
    <t>ДОГВН (чел.)</t>
  </si>
  <si>
    <t xml:space="preserve">ДОГВН (чел.) </t>
  </si>
  <si>
    <t>Численность прикрепленного взрослого населения на 01.01 текущего года</t>
  </si>
  <si>
    <t>Все взрослое население</t>
  </si>
  <si>
    <t>40-54</t>
  </si>
  <si>
    <t xml:space="preserve">35-39 </t>
  </si>
  <si>
    <t xml:space="preserve">18-34 </t>
  </si>
  <si>
    <t>55-59</t>
  </si>
  <si>
    <t>60-64</t>
  </si>
  <si>
    <t>65-74</t>
  </si>
  <si>
    <t>75 и старше</t>
  </si>
  <si>
    <t>Сведения о приёмах (осмотрах), консультациях, исследованиях и иных медицинских вмешательствах, входящих в объем профилактического медицинского осмотра и первого этапа диспансеризации</t>
  </si>
  <si>
    <t xml:space="preserve">Приём (осмотр), консультация, исследование и иное медицинское вмешательство (далее - медицинское мероприятие), входящее в объем профилактического медицинского осмотра/первого этапа диспансеризации </t>
  </si>
  <si>
    <t xml:space="preserve">Проведено медицинских 
мероприятий
</t>
  </si>
  <si>
    <t xml:space="preserve">Учтено из числа выполненных ранее
 (в предшествующие 12 мес.)
</t>
  </si>
  <si>
    <t>Число отказов</t>
  </si>
  <si>
    <t xml:space="preserve">Выявлены патологические состояния </t>
  </si>
  <si>
    <t>Опрос (анкетирование)</t>
  </si>
  <si>
    <t>Расчет на основании антропометрии (измерение роста, массы тела, окружности талии) индекса массы тела</t>
  </si>
  <si>
    <t>Измерение артериального давления на периферических артериях</t>
  </si>
  <si>
    <t>Определение уровня глюкозы в крови натощак</t>
  </si>
  <si>
    <t>Флюорография легких или рентгенография легких</t>
  </si>
  <si>
    <t>Электрокардиография в покое</t>
  </si>
  <si>
    <t>Осмотр фельдшером (акушеркой) или врачом акушером-гинекологом</t>
  </si>
  <si>
    <t xml:space="preserve">Взятие с использованием щетки цитологической цервикальной мазка (соскоба) с поверхности шейки матки (наружного маточного зева) и цервикального канала на цитологическое исследование, цитологическое исследование мазка с шейки матки </t>
  </si>
  <si>
    <t>Маммография обеих молочных желез в двух проекциях</t>
  </si>
  <si>
    <t>Определение простат-специфического антигена в крови</t>
  </si>
  <si>
    <t>Общий анализ крови</t>
  </si>
  <si>
    <t>Краткое индивидуальное профилактическое консультирование</t>
  </si>
  <si>
    <t>Прием (осмотр) по результатам профилактического медицинского осмотра фельдшером фельдшерского здравпункта или фельдшерско-акушерского пункта, врачом-терапевтом или врачом по медицинской профилактике отделения (кабинета) медицинской профилактики или центра здоровья граждан в возрасте 18 лет и старше, 1 раз в год</t>
  </si>
  <si>
    <t>19(1)</t>
  </si>
  <si>
    <t>19(2)</t>
  </si>
  <si>
    <t>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</t>
  </si>
  <si>
    <r>
      <rPr>
        <b/>
        <sz val="12"/>
        <rFont val="Times New Roman"/>
        <family val="1"/>
      </rPr>
      <t>Прием (осмотр) врачом-терапевтом по результатам первого этапа диспансеризации</t>
    </r>
    <r>
      <rPr>
        <sz val="12"/>
        <rFont val="Times New Roman"/>
        <family val="1"/>
      </rPr>
      <t xml:space="preserve">  а) граждан в возрасте от 18 лет до 39 лет 1 раз в 3 года</t>
    </r>
  </si>
  <si>
    <r>
      <rPr>
        <b/>
        <sz val="12"/>
        <rFont val="Times New Roman"/>
        <family val="1"/>
      </rPr>
      <t xml:space="preserve">Прием (осмотр) врачом-терапевтом по результатам первого этапа диспансеризации </t>
    </r>
    <r>
      <rPr>
        <sz val="12"/>
        <rFont val="Times New Roman"/>
        <family val="1"/>
      </rPr>
      <t xml:space="preserve"> б) граждан в возрасте 40 лет и старше 1 раз в год</t>
    </r>
  </si>
  <si>
    <t>Таблица 2001.</t>
  </si>
  <si>
    <t xml:space="preserve">Число лиц, которые по результатам первого этапа диспансеризации направлены на второй этап </t>
  </si>
  <si>
    <r>
      <t xml:space="preserve">Число лиц в трудоспособном возрасте прошло: </t>
    </r>
    <r>
      <rPr>
        <b/>
        <sz val="12"/>
        <color indexed="8"/>
        <rFont val="Times New Roman"/>
        <family val="1"/>
      </rPr>
      <t>диспансеризацию определенных групп взрослого населения всего</t>
    </r>
    <r>
      <rPr>
        <sz val="12"/>
        <color indexed="8"/>
        <rFont val="Times New Roman"/>
        <family val="1"/>
      </rPr>
      <t xml:space="preserve">  </t>
    </r>
  </si>
  <si>
    <t>женщины</t>
  </si>
  <si>
    <t>мужчины</t>
  </si>
  <si>
    <t>Таблица 1001.</t>
  </si>
  <si>
    <r>
      <t>Число лиц в трудоспособном возрасте прошло:</t>
    </r>
    <r>
      <rPr>
        <b/>
        <sz val="12"/>
        <rFont val="Times New Roman"/>
        <family val="1"/>
      </rPr>
      <t xml:space="preserve"> профилактический медицинский осмотр всего</t>
    </r>
    <r>
      <rPr>
        <sz val="12"/>
        <rFont val="Times New Roman"/>
        <family val="1"/>
      </rPr>
      <t xml:space="preserve"> </t>
    </r>
  </si>
  <si>
    <t>Сведения о приёмах (осмотрах), медицинских исследованиях и иных медицинских вмешательствах второго этапа диспансеризации</t>
  </si>
  <si>
    <t>Медицинское вмешательство, входящее в объем второго этапа диспансеризации</t>
  </si>
  <si>
    <t>Число лиц с выявленными медицинскими показаниями в рамках первого этапа диспансеризации</t>
  </si>
  <si>
    <t>Впервые выявлено заболевание или патологическое состояние</t>
  </si>
  <si>
    <t xml:space="preserve">Дуплексное сканирование брахиоцефальных артерий  </t>
  </si>
  <si>
    <t>Осмотр (консультация) врачом-хирургом или врачом-колопроктологом, включая проведение ректороманоскопии</t>
  </si>
  <si>
    <t>Колоноскопия</t>
  </si>
  <si>
    <t>Рентгенография легких</t>
  </si>
  <si>
    <t>Компьютерная томография легких</t>
  </si>
  <si>
    <t>Осмотр (консультация) врачом акушером-гинекологом</t>
  </si>
  <si>
    <t>Индивидуальное или групповое (школа для пациентов) углубленное профилактическое консультирование для граждан:</t>
  </si>
  <si>
    <t>13(1)</t>
  </si>
  <si>
    <t>13(2)</t>
  </si>
  <si>
    <t>с выявленным по результатам анкетирования риском пагубного потребления алкоголя и (или) потребления наркотических средств и психотропных веществ без назначения врача</t>
  </si>
  <si>
    <t>13(3)</t>
  </si>
  <si>
    <t>в возрасте 65 лет и старше в целях коррекции выявленных факторов риска и (или) профилактики старческой астении</t>
  </si>
  <si>
    <t>13(4)</t>
  </si>
  <si>
    <t>при выявлении высокого относительного, высокого и очень высокого абсолютного сердечно-сосудистого риска, и (или) ожирения, и (или) гиперхолестеринемии с уровнем общего холестерина 8 ммоль/л и более, а также установленном по результатам анкетирования курении более 20 сигарет в день, риске пагубного потребления алкоголя и (или) риске немедицинского потребления наркотических средств и психотропных веществ</t>
  </si>
  <si>
    <t>Прием (осмотр) врачом-терапевтом по результатам второго этапа диспансеризации</t>
  </si>
  <si>
    <t>Направление на осмотр (консультацию) врачом-онкологом при подозрении на онкологические заболевания</t>
  </si>
  <si>
    <r>
      <t xml:space="preserve">с выявленными </t>
    </r>
    <r>
      <rPr>
        <sz val="12"/>
        <color indexed="8"/>
        <rFont val="Times New Roman"/>
        <family val="1"/>
      </rPr>
      <t>ишемической болезнью сердца,</t>
    </r>
    <r>
      <rPr>
        <sz val="12"/>
        <rFont val="Times New Roman"/>
        <family val="1"/>
      </rPr>
      <t xml:space="preserve"> цереброваскулярными заболеваниями, хронической ишемией нижних конечностей атеросклеротического генеза или болезнями, характеризующимися повышенным кровяным давлением</t>
    </r>
  </si>
  <si>
    <t xml:space="preserve">(3001) Число лиц, прошедших полностью все мероприятия второго этапа диспансеризации, на которые они были направлены по результатам
          первого этапа 
</t>
  </si>
  <si>
    <t xml:space="preserve">(3003) Число лиц, не прошедших ни одного мероприятия второго этапа диспансеризации, на которые они были направлены по результатам по результатам первого этапа </t>
  </si>
  <si>
    <t xml:space="preserve">(3002) Число лиц, прошедших частично (не все рекомендованные) мероприятия второго этапа диспансеризации, на которые они были направлены по результатам первого этапа </t>
  </si>
  <si>
    <t xml:space="preserve">Сведения о выявленных при проведении профилактического медицинского осмотра (диспансеризации) факторах риска и других патологических состояниях и заболеваниях, повышающих вероятность развития хронических неинфекционных заболеваний 
(далее - факторы риска)
</t>
  </si>
  <si>
    <t>Наименование факторов риска и других патологических состояний и заболеваний</t>
  </si>
  <si>
    <t>в трудо-спо-собном возрасте</t>
  </si>
  <si>
    <t>в воз-расте стар-ше трудо-спо-соб-ного</t>
  </si>
  <si>
    <t xml:space="preserve">4001 Число лиц, у которых по строкам 03, 04, 07, 08, 09 отсутствуют факторы риска </t>
  </si>
  <si>
    <t xml:space="preserve">Гиперхолестеринемия </t>
  </si>
  <si>
    <t>Гипергликемия</t>
  </si>
  <si>
    <t>Курение табака</t>
  </si>
  <si>
    <t>R73.9</t>
  </si>
  <si>
    <t>Z72.0</t>
  </si>
  <si>
    <t>Нерациональное питание</t>
  </si>
  <si>
    <t>Z72.4</t>
  </si>
  <si>
    <t>Избыточная масса тела</t>
  </si>
  <si>
    <t>R63.5</t>
  </si>
  <si>
    <t>Ожирение</t>
  </si>
  <si>
    <t>Е66</t>
  </si>
  <si>
    <t>Низкая физическая активность</t>
  </si>
  <si>
    <t>Z72.3</t>
  </si>
  <si>
    <t>Риск пагубного потребления алкоголя</t>
  </si>
  <si>
    <t>Z72.1</t>
  </si>
  <si>
    <t>Риск потребления наркотических средств и психотропных веществ без назначения врача</t>
  </si>
  <si>
    <t>Z72.2</t>
  </si>
  <si>
    <t>Z82.4</t>
  </si>
  <si>
    <t>Z82.3</t>
  </si>
  <si>
    <t>Z80.0</t>
  </si>
  <si>
    <t>Z80.9</t>
  </si>
  <si>
    <t>Отягощенная наследственность по хроническим болезням нижних дыхательных путей</t>
  </si>
  <si>
    <t>Z82.5</t>
  </si>
  <si>
    <t>Отягощенная наследственность по сахарному диабету</t>
  </si>
  <si>
    <t>Z83.3</t>
  </si>
  <si>
    <t>Высокий (5% и более) или очень высокий (10% и более) абсолютный сердечно-сосудистый риск</t>
  </si>
  <si>
    <t>-</t>
  </si>
  <si>
    <t>Высокий (более 1 ед.) относительный сердечно-сосудистый риск</t>
  </si>
  <si>
    <t>Старческая астения</t>
  </si>
  <si>
    <t>R54</t>
  </si>
  <si>
    <r>
      <t>Отягощенная наследственность по сердечно-сосудистым заболеваниям:</t>
    </r>
    <r>
      <rPr>
        <b/>
        <sz val="12"/>
        <rFont val="Times New Roman"/>
        <family val="1"/>
      </rPr>
      <t>инфаркт миокарда</t>
    </r>
  </si>
  <si>
    <r>
      <t>Отягощенная наследственность по сердечно-сосудистым заболеваниям:</t>
    </r>
    <r>
      <rPr>
        <b/>
        <sz val="12"/>
        <rFont val="Times New Roman"/>
        <family val="1"/>
      </rPr>
      <t>мозговой инсульт</t>
    </r>
  </si>
  <si>
    <r>
      <t>Отягощенная наследственность по злокачественным новообразованиям:</t>
    </r>
    <r>
      <rPr>
        <b/>
        <sz val="12"/>
        <rFont val="Times New Roman"/>
        <family val="1"/>
      </rPr>
      <t>колоректальной области</t>
    </r>
  </si>
  <si>
    <r>
      <t>Отягощенная наследственность по злокачественным новообразованиям:</t>
    </r>
    <r>
      <rPr>
        <b/>
        <sz val="12"/>
        <rFont val="Times New Roman"/>
        <family val="1"/>
      </rPr>
      <t>других локализаций</t>
    </r>
  </si>
  <si>
    <t>Туберкулез органов дыхания</t>
  </si>
  <si>
    <t>Злокачественные новообразования</t>
  </si>
  <si>
    <t>Из них губы, полости рта и глотки</t>
  </si>
  <si>
    <t xml:space="preserve">         из них в 1-2 стадии</t>
  </si>
  <si>
    <t>пищевода</t>
  </si>
  <si>
    <t>желудка</t>
  </si>
  <si>
    <t>тонкого кишечника</t>
  </si>
  <si>
    <t>ободочной кишки</t>
  </si>
  <si>
    <t>ректосигмоидного соединения, прямой кишки, заднего прохода (ануса) и анального канала</t>
  </si>
  <si>
    <t>трахеи, бронхов, легкого</t>
  </si>
  <si>
    <t>кожи</t>
  </si>
  <si>
    <t>молочной железы</t>
  </si>
  <si>
    <t xml:space="preserve">         из них в 0-1 стадии</t>
  </si>
  <si>
    <t xml:space="preserve">                    2 стадии</t>
  </si>
  <si>
    <t>шейки матки</t>
  </si>
  <si>
    <t xml:space="preserve">        из них в 0-1 стадии</t>
  </si>
  <si>
    <t xml:space="preserve">                   2 стадии</t>
  </si>
  <si>
    <t xml:space="preserve">   предстательной железы</t>
  </si>
  <si>
    <t>Сахарный диабет</t>
  </si>
  <si>
    <t xml:space="preserve">   из него: инсулиннезависимый сахарный диабет</t>
  </si>
  <si>
    <t>Преходящие церебральные ишемические приступы (атаки) и родственные синдромы</t>
  </si>
  <si>
    <t>Старческая катаракта и другие катаракты</t>
  </si>
  <si>
    <t>Глаукома</t>
  </si>
  <si>
    <t>Слепота и пониженное зрение</t>
  </si>
  <si>
    <t>Кондуктивная и нейросенсорная потеря слуха</t>
  </si>
  <si>
    <t>Болезни системы кровообращения</t>
  </si>
  <si>
    <t>из них болезни, характеризующиеся повышенным кровяным давлением</t>
  </si>
  <si>
    <t>ишемические болезни сердца</t>
  </si>
  <si>
    <t xml:space="preserve">     цереброваскулярные болезни</t>
  </si>
  <si>
    <t>из них: закупорка и стеноз прецеребральных и (или) церебральных артерий, не приводящие к инфаркту мозга</t>
  </si>
  <si>
    <t>Болезни органов дыхания</t>
  </si>
  <si>
    <t>Бронхит, не уточненный как острый и хронический, простой и слизисто-гнойный хронический бронхит, хронический бронхит неуточненный, эмфизема</t>
  </si>
  <si>
    <t>Другая хроническая обструктивная легочная болезнь, астма, астматический статус, бронхоэктатическая болезнь</t>
  </si>
  <si>
    <t>Болезни органов пищеварения</t>
  </si>
  <si>
    <t>язва желудка, язва двенадцатиперстной кишки</t>
  </si>
  <si>
    <t>гастрит и дуоденит</t>
  </si>
  <si>
    <t>Прочие</t>
  </si>
  <si>
    <t>Наименование классов и отдельных заболеваний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</si>
  <si>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</si>
  <si>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</si>
  <si>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</si>
  <si>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</si>
  <si>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</si>
  <si>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</si>
  <si>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</si>
  <si>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</si>
  <si>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</si>
  <si>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</si>
  <si>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</si>
  <si>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10.2</t>
  </si>
  <si>
    <t>11.1</t>
  </si>
  <si>
    <t>А15-А16</t>
  </si>
  <si>
    <t>C00-С97</t>
  </si>
  <si>
    <t>С00-С14</t>
  </si>
  <si>
    <t>С15</t>
  </si>
  <si>
    <t>С16</t>
  </si>
  <si>
    <t>С17</t>
  </si>
  <si>
    <t>С18</t>
  </si>
  <si>
    <t>С19-С21</t>
  </si>
  <si>
    <t>С33, С34</t>
  </si>
  <si>
    <t>С43-С44</t>
  </si>
  <si>
    <t>С50</t>
  </si>
  <si>
    <t>С53</t>
  </si>
  <si>
    <t>С61</t>
  </si>
  <si>
    <t>Е10-Е14</t>
  </si>
  <si>
    <t>Е11</t>
  </si>
  <si>
    <t>G45</t>
  </si>
  <si>
    <t>Н25, Н26</t>
  </si>
  <si>
    <t>Н40</t>
  </si>
  <si>
    <t>Н54</t>
  </si>
  <si>
    <t>Н90</t>
  </si>
  <si>
    <t>I00-I99</t>
  </si>
  <si>
    <t>I10–I13</t>
  </si>
  <si>
    <t>I20-I25</t>
  </si>
  <si>
    <t>I60-I69</t>
  </si>
  <si>
    <t>I65, I66</t>
  </si>
  <si>
    <t>J00-J99</t>
  </si>
  <si>
    <t>J40-J43</t>
  </si>
  <si>
    <t>J44-J47</t>
  </si>
  <si>
    <t>К00-К93</t>
  </si>
  <si>
    <t>К25, К26</t>
  </si>
  <si>
    <t>К29</t>
  </si>
  <si>
    <t>Выявлено заболеваний</t>
  </si>
  <si>
    <t>всего</t>
  </si>
  <si>
    <t>в том числе:</t>
  </si>
  <si>
    <t xml:space="preserve">из них:
установ-лено диспансерное наблю-дение
</t>
  </si>
  <si>
    <t>В трудо-способ-ном возрасте</t>
  </si>
  <si>
    <t>В возрасте старше трудо-способ-ного</t>
  </si>
  <si>
    <t>из них: с впервые в жизни установленным диагнозом</t>
  </si>
  <si>
    <t>в трудоспособном возрасте</t>
  </si>
  <si>
    <t>в возрасте старше трудоспособного</t>
  </si>
  <si>
    <t xml:space="preserve">5001 Число лиц с артериальным давлением ниже 140/90 мм рт. ст. на фоне приема гипотензивных лекарственных препаратов, при наличии болезней,
характеризующихся повышенным кровяным давлением (I10 – I15 по МКБ-10) 
</t>
  </si>
  <si>
    <t>Общие результаты профилактического медицинского осмотра, диспансеризации</t>
  </si>
  <si>
    <t>Направлены при наличии медицинских показаний на дополнительное обследование, не входящее в объем диспансеризации, в том числе направлены на осмотр (консультацию) врачом-онкологом при подозрении на онкологическое заболевание</t>
  </si>
  <si>
    <t>Установлено диспансерное наблюдение, всего</t>
  </si>
  <si>
    <t>врачом (фельдшером) отделения (кабинета) медицинской профилактики или центра здоровья</t>
  </si>
  <si>
    <t>врачом-терапевтом</t>
  </si>
  <si>
    <t>врачом-специалистом</t>
  </si>
  <si>
    <t>фельдшером фельдшерского здравпункта или фельдшерско-акушерского пункта</t>
  </si>
  <si>
    <t>Направлены для получения специализированной, в том числе высокотехнологичной, медицинской помощи</t>
  </si>
  <si>
    <t>Направлены на санаторно-курортное лечение</t>
  </si>
  <si>
    <t>6.1</t>
  </si>
  <si>
    <t>6.4</t>
  </si>
  <si>
    <t xml:space="preserve">6001 Общее число работающих лиц, прошедших профилактический медицинский осмотр, диспансеризацию </t>
  </si>
  <si>
    <t xml:space="preserve">6002 Общее число неработающих лиц, прошедших профилактический медицинский осмотр, диспансеризацию </t>
  </si>
  <si>
    <t xml:space="preserve">6003 Общее число лиц, обучающихся в образовательных организациях по очной форме, прошедших профилактический медицинский осмотр,  диспансеризацию </t>
  </si>
  <si>
    <t xml:space="preserve">6004 Общее число лиц, имеющих право на получение государственной социальной помощи в виде набора социальных услуг, прошедших профилактический медицинский осмотр, диспансеризацию </t>
  </si>
  <si>
    <t xml:space="preserve">6005 Общее число лиц, принадлежащих к коренным малочисленным народам Севера, Сибири и Дальнего Востока Российской Федерации, прошедших профилактический медицинский осмотр, диспансеризацию </t>
  </si>
  <si>
    <t xml:space="preserve">6006 Общее число мобильных медицинских бригад, принимавших участие в проведении профилактического медицинского осмотра, диспансеризации </t>
  </si>
  <si>
    <t xml:space="preserve">6007 Общее число лиц, профилактический медицинский осмотр или первый этап диспансеризация которых были проведены мобильными медицинскими бригадами </t>
  </si>
  <si>
    <t>6008 Число лиц с отказами от прохождения отдельных медицинских мероприятий в рамках профилактического медицинского осмотра,  диспансеризации</t>
  </si>
  <si>
    <t xml:space="preserve">6009 Число лиц с отказами от прохождения профилактического медицинского осмотра в целом  </t>
  </si>
  <si>
    <t xml:space="preserve">от диспансеризации в целом </t>
  </si>
  <si>
    <t xml:space="preserve">6010 Число лиц, проживающих в сельской местности, прошедших профилактический медицинский осмотр, диспансеризацию  </t>
  </si>
  <si>
    <t>Таблица 6000</t>
  </si>
  <si>
    <t>Число лиц взрослого населения:</t>
  </si>
  <si>
    <t>В трудоспособном возрасте</t>
  </si>
  <si>
    <t>В возрасте старше трудоспособного</t>
  </si>
  <si>
    <t>от 10.11.2020 г.  № 1207н</t>
  </si>
  <si>
    <r>
      <t xml:space="preserve">Отчетная форма № 131
Утверждена приказом
Минздрава России
От 10.11.2020 г.  № 1207н
</t>
    </r>
    <r>
      <rPr>
        <b/>
        <sz val="12"/>
        <color indexed="8"/>
        <rFont val="Times New Roman"/>
        <family val="1"/>
      </rPr>
      <t>нарастающим итогом
ежемесячная, годовая</t>
    </r>
    <r>
      <rPr>
        <sz val="12"/>
        <color indexed="8"/>
        <rFont val="Times New Roman"/>
        <family val="1"/>
      </rPr>
      <t xml:space="preserve">
</t>
    </r>
  </si>
  <si>
    <t>32645566</t>
  </si>
  <si>
    <t>85.11.1</t>
  </si>
  <si>
    <t>7427</t>
  </si>
  <si>
    <t>Начальник ИВЦ</t>
  </si>
  <si>
    <t>Алексеев Михаил Федорович</t>
  </si>
  <si>
    <t>8(879-3) 405-015</t>
  </si>
  <si>
    <t>email@pgb2.ru</t>
  </si>
  <si>
    <t>01.01.2022г. - 03.08.2022г.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</si>
</sst>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5"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0"/>
    </font>
    <font>
      <b/>
      <sz val="10"/>
      <color indexed="10"/>
      <name val="Arial Cyr"/>
      <family val="0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2"/>
      <name val="Arial Cyr"/>
      <family val="0"/>
    </font>
    <font>
      <b/>
      <sz val="13"/>
      <color indexed="8"/>
      <name val="Times New Roman"/>
      <family val="0"/>
    </font>
    <font>
      <b/>
      <sz val="13"/>
      <color indexed="8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14"/>
      <color theme="1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9" fillId="33" borderId="17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top" wrapText="1"/>
      <protection/>
    </xf>
    <xf numFmtId="0" fontId="5" fillId="0" borderId="20" xfId="0" applyFont="1" applyBorder="1" applyAlignment="1" applyProtection="1">
      <alignment horizontal="center" wrapText="1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21" xfId="0" applyFont="1" applyBorder="1" applyAlignment="1" applyProtection="1">
      <alignment horizontal="center" vertical="top" wrapText="1"/>
      <protection/>
    </xf>
    <xf numFmtId="0" fontId="5" fillId="0" borderId="22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36" borderId="16" xfId="0" applyFont="1" applyFill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36" borderId="25" xfId="0" applyFont="1" applyFill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1" fontId="5" fillId="34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wrapText="1"/>
    </xf>
    <xf numFmtId="0" fontId="2" fillId="0" borderId="17" xfId="0" applyFont="1" applyBorder="1" applyAlignment="1" applyProtection="1">
      <alignment vertical="top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>
      <alignment wrapText="1"/>
    </xf>
    <xf numFmtId="0" fontId="12" fillId="0" borderId="17" xfId="0" applyFont="1" applyBorder="1" applyAlignment="1">
      <alignment/>
    </xf>
    <xf numFmtId="0" fontId="62" fillId="0" borderId="17" xfId="0" applyFont="1" applyBorder="1" applyAlignment="1">
      <alignment/>
    </xf>
    <xf numFmtId="0" fontId="12" fillId="0" borderId="17" xfId="0" applyFont="1" applyBorder="1" applyAlignment="1">
      <alignment vertical="center" wrapText="1"/>
    </xf>
    <xf numFmtId="16" fontId="5" fillId="0" borderId="17" xfId="0" applyNumberFormat="1" applyFont="1" applyBorder="1" applyAlignment="1" applyProtection="1">
      <alignment horizontal="center" vertical="center" wrapText="1"/>
      <protection/>
    </xf>
    <xf numFmtId="1" fontId="2" fillId="35" borderId="17" xfId="0" applyNumberFormat="1" applyFont="1" applyFill="1" applyBorder="1" applyAlignment="1" applyProtection="1">
      <alignment horizontal="center" vertical="top" wrapText="1"/>
      <protection locked="0"/>
    </xf>
    <xf numFmtId="1" fontId="2" fillId="12" borderId="17" xfId="0" applyNumberFormat="1" applyFont="1" applyFill="1" applyBorder="1" applyAlignment="1" applyProtection="1">
      <alignment horizontal="center" vertical="center" wrapText="1"/>
      <protection locked="0"/>
    </xf>
    <xf numFmtId="1" fontId="2" fillId="12" borderId="17" xfId="0" applyNumberFormat="1" applyFont="1" applyFill="1" applyBorder="1" applyAlignment="1" applyProtection="1">
      <alignment horizontal="center" vertical="top" wrapText="1"/>
      <protection locked="0"/>
    </xf>
    <xf numFmtId="1" fontId="5" fillId="12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62" fillId="0" borderId="17" xfId="0" applyFont="1" applyBorder="1" applyAlignment="1">
      <alignment vertical="center" wrapText="1"/>
    </xf>
    <xf numFmtId="0" fontId="12" fillId="0" borderId="17" xfId="0" applyFont="1" applyBorder="1" applyAlignment="1" applyProtection="1">
      <alignment wrapText="1"/>
      <protection/>
    </xf>
    <xf numFmtId="0" fontId="11" fillId="12" borderId="17" xfId="0" applyFont="1" applyFill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0" fontId="15" fillId="35" borderId="1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2" fillId="12" borderId="0" xfId="0" applyFont="1" applyFill="1" applyAlignment="1" applyProtection="1">
      <alignment/>
      <protection/>
    </xf>
    <xf numFmtId="1" fontId="2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12" fillId="0" borderId="0" xfId="0" applyFont="1" applyAlignment="1">
      <alignment vertical="center" wrapText="1"/>
    </xf>
    <xf numFmtId="0" fontId="11" fillId="0" borderId="0" xfId="0" applyFont="1" applyAlignment="1" applyProtection="1">
      <alignment/>
      <protection/>
    </xf>
    <xf numFmtId="0" fontId="2" fillId="12" borderId="17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7" fillId="0" borderId="17" xfId="0" applyFont="1" applyBorder="1" applyAlignment="1">
      <alignment vertical="center" wrapText="1"/>
    </xf>
    <xf numFmtId="0" fontId="16" fillId="0" borderId="17" xfId="0" applyFont="1" applyBorder="1" applyAlignment="1" applyProtection="1">
      <alignment vertical="center" wrapText="1"/>
      <protection/>
    </xf>
    <xf numFmtId="1" fontId="2" fillId="34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Font="1" applyBorder="1" applyAlignment="1">
      <alignment horizontal="center" vertical="center" wrapText="1"/>
    </xf>
    <xf numFmtId="0" fontId="18" fillId="0" borderId="27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center" wrapText="1"/>
      <protection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wrapText="1"/>
    </xf>
    <xf numFmtId="0" fontId="20" fillId="0" borderId="27" xfId="0" applyFont="1" applyBorder="1" applyAlignment="1">
      <alignment horizontal="justify" vertical="center" wrapText="1"/>
    </xf>
    <xf numFmtId="0" fontId="18" fillId="0" borderId="27" xfId="0" applyFont="1" applyBorder="1" applyAlignment="1">
      <alignment horizontal="justify" vertical="center" wrapText="1"/>
    </xf>
    <xf numFmtId="0" fontId="18" fillId="0" borderId="27" xfId="0" applyFont="1" applyBorder="1" applyAlignment="1">
      <alignment horizontal="left" vertical="center" wrapText="1" indent="3"/>
    </xf>
    <xf numFmtId="0" fontId="18" fillId="0" borderId="27" xfId="0" applyFont="1" applyBorder="1" applyAlignment="1">
      <alignment horizontal="left" vertical="center" wrapText="1" indent="1"/>
    </xf>
    <xf numFmtId="0" fontId="20" fillId="0" borderId="27" xfId="0" applyFont="1" applyBorder="1" applyAlignment="1">
      <alignment vertical="center" wrapText="1"/>
    </xf>
    <xf numFmtId="0" fontId="18" fillId="0" borderId="27" xfId="0" applyFont="1" applyBorder="1" applyAlignment="1">
      <alignment horizontal="left" vertical="center" wrapText="1" indent="2"/>
    </xf>
    <xf numFmtId="0" fontId="20" fillId="0" borderId="27" xfId="0" applyFont="1" applyBorder="1" applyAlignment="1">
      <alignment horizontal="left" vertical="center" wrapText="1" indent="2"/>
    </xf>
    <xf numFmtId="49" fontId="18" fillId="0" borderId="18" xfId="0" applyNumberFormat="1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49" fontId="18" fillId="0" borderId="29" xfId="0" applyNumberFormat="1" applyFont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wrapText="1"/>
      <protection/>
    </xf>
    <xf numFmtId="0" fontId="8" fillId="18" borderId="0" xfId="0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" fontId="1" fillId="18" borderId="15" xfId="0" applyNumberFormat="1" applyFont="1" applyFill="1" applyBorder="1" applyAlignment="1" applyProtection="1">
      <alignment horizontal="center" vertical="center"/>
      <protection locked="0"/>
    </xf>
    <xf numFmtId="1" fontId="1" fillId="18" borderId="24" xfId="0" applyNumberFormat="1" applyFont="1" applyFill="1" applyBorder="1" applyAlignment="1" applyProtection="1">
      <alignment horizontal="center" vertical="center"/>
      <protection locked="0"/>
    </xf>
    <xf numFmtId="1" fontId="1" fillId="18" borderId="3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wrapText="1"/>
      <protection/>
    </xf>
    <xf numFmtId="49" fontId="5" fillId="0" borderId="17" xfId="0" applyNumberFormat="1" applyFont="1" applyBorder="1" applyAlignment="1" applyProtection="1">
      <alignment horizontal="center" vertical="top" wrapText="1"/>
      <protection/>
    </xf>
    <xf numFmtId="0" fontId="63" fillId="0" borderId="17" xfId="0" applyFont="1" applyBorder="1" applyAlignment="1">
      <alignment horizontal="justify" vertical="center" wrapText="1"/>
    </xf>
    <xf numFmtId="0" fontId="63" fillId="0" borderId="17" xfId="0" applyFont="1" applyBorder="1" applyAlignment="1">
      <alignment horizontal="center" vertical="center" wrapText="1"/>
    </xf>
    <xf numFmtId="49" fontId="63" fillId="0" borderId="17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1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32" xfId="0" applyFont="1" applyFill="1" applyBorder="1" applyAlignment="1" applyProtection="1">
      <alignment horizontal="center" vertical="center" wrapText="1"/>
      <protection locked="0"/>
    </xf>
    <xf numFmtId="0" fontId="19" fillId="35" borderId="32" xfId="0" applyFont="1" applyFill="1" applyBorder="1" applyAlignment="1">
      <alignment horizontal="center" vertical="center" wrapText="1"/>
    </xf>
    <xf numFmtId="0" fontId="2" fillId="18" borderId="32" xfId="0" applyFont="1" applyFill="1" applyBorder="1" applyAlignment="1" applyProtection="1">
      <alignment horizontal="center" vertical="center" wrapText="1"/>
      <protection locked="0"/>
    </xf>
    <xf numFmtId="0" fontId="2" fillId="18" borderId="32" xfId="0" applyFont="1" applyFill="1" applyBorder="1" applyAlignment="1" applyProtection="1">
      <alignment horizontal="center" vertical="center" wrapText="1"/>
      <protection/>
    </xf>
    <xf numFmtId="0" fontId="2" fillId="18" borderId="17" xfId="0" applyFont="1" applyFill="1" applyBorder="1" applyAlignment="1" applyProtection="1">
      <alignment horizontal="center" vertical="center" wrapText="1"/>
      <protection locked="0"/>
    </xf>
    <xf numFmtId="0" fontId="2" fillId="18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/>
      <protection/>
    </xf>
    <xf numFmtId="0" fontId="2" fillId="18" borderId="17" xfId="0" applyFont="1" applyFill="1" applyBorder="1" applyAlignment="1" applyProtection="1">
      <alignment wrapText="1"/>
      <protection/>
    </xf>
    <xf numFmtId="49" fontId="5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47" fillId="33" borderId="17" xfId="42" applyNumberFormat="1" applyFill="1" applyBorder="1" applyAlignment="1" applyProtection="1">
      <alignment horizontal="left"/>
      <protection locked="0"/>
    </xf>
    <xf numFmtId="0" fontId="1" fillId="12" borderId="17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5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" fillId="36" borderId="34" xfId="0" applyFont="1" applyFill="1" applyBorder="1" applyAlignment="1" applyProtection="1">
      <alignment horizontal="left" wrapText="1" indent="1"/>
      <protection/>
    </xf>
    <xf numFmtId="0" fontId="2" fillId="36" borderId="35" xfId="0" applyFont="1" applyFill="1" applyBorder="1" applyAlignment="1" applyProtection="1">
      <alignment horizontal="left" wrapText="1" indent="1"/>
      <protection/>
    </xf>
    <xf numFmtId="0" fontId="2" fillId="0" borderId="26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5" fillId="0" borderId="2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39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2" fillId="33" borderId="42" xfId="0" applyFont="1" applyFill="1" applyBorder="1" applyAlignment="1" applyProtection="1">
      <alignment horizontal="center" vertical="center" wrapText="1"/>
      <protection locked="0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0" fontId="2" fillId="33" borderId="36" xfId="0" applyFont="1" applyFill="1" applyBorder="1" applyAlignment="1" applyProtection="1">
      <alignment horizontal="center" vertical="top" wrapText="1"/>
      <protection locked="0"/>
    </xf>
    <xf numFmtId="0" fontId="2" fillId="33" borderId="43" xfId="0" applyFont="1" applyFill="1" applyBorder="1" applyAlignment="1" applyProtection="1">
      <alignment horizontal="center" vertical="top" wrapText="1"/>
      <protection locked="0"/>
    </xf>
    <xf numFmtId="0" fontId="2" fillId="33" borderId="37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left" vertical="top" wrapText="1"/>
      <protection/>
    </xf>
    <xf numFmtId="0" fontId="5" fillId="0" borderId="46" xfId="0" applyFont="1" applyBorder="1" applyAlignment="1" applyProtection="1">
      <alignment horizontal="left" vertical="top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top" wrapText="1"/>
      <protection/>
    </xf>
    <xf numFmtId="0" fontId="2" fillId="0" borderId="47" xfId="0" applyFont="1" applyBorder="1" applyAlignment="1" applyProtection="1">
      <alignment horizontal="center" vertical="top" wrapText="1"/>
      <protection/>
    </xf>
    <xf numFmtId="0" fontId="2" fillId="0" borderId="45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64" fillId="0" borderId="17" xfId="42" applyFont="1" applyBorder="1" applyAlignment="1">
      <alignment horizont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2" fillId="0" borderId="44" xfId="0" applyFont="1" applyBorder="1" applyAlignment="1" applyProtection="1">
      <alignment horizontal="left" vertical="center" wrapText="1"/>
      <protection/>
    </xf>
    <xf numFmtId="0" fontId="2" fillId="0" borderId="47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51" xfId="0" applyFont="1" applyBorder="1" applyAlignment="1" applyProtection="1">
      <alignment horizontal="left" vertical="center" wrapText="1"/>
      <protection/>
    </xf>
    <xf numFmtId="0" fontId="0" fillId="0" borderId="52" xfId="0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2" fillId="0" borderId="54" xfId="0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vertical="center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12" fillId="0" borderId="17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19</xdr:row>
      <xdr:rowOff>0</xdr:rowOff>
    </xdr:from>
    <xdr:to>
      <xdr:col>1</xdr:col>
      <xdr:colOff>314325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1000" y="6953250"/>
          <a:ext cx="1743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1080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ФОРМА №131</a:t>
          </a:r>
          <a:r>
            <a:rPr lang="en-US" cap="none" sz="13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 </a:t>
          </a:r>
          <a:r>
            <a:rPr lang="en-US" cap="none" sz="13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 </a:t>
          </a:r>
          <a:r>
            <a:rPr lang="en-US" cap="none" sz="13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mail@pgb2.ru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80" zoomScaleNormal="80" zoomScalePageLayoutView="0" workbookViewId="0" topLeftCell="A1">
      <selection activeCell="A14" sqref="A14:E14"/>
    </sheetView>
  </sheetViews>
  <sheetFormatPr defaultColWidth="9.140625" defaultRowHeight="12.75"/>
  <cols>
    <col min="1" max="1" width="27.140625" style="1" customWidth="1"/>
    <col min="2" max="2" width="29.57421875" style="1" customWidth="1"/>
    <col min="3" max="3" width="23.00390625" style="1" customWidth="1"/>
    <col min="4" max="4" width="19.421875" style="1" customWidth="1"/>
    <col min="5" max="5" width="35.00390625" style="1" customWidth="1"/>
    <col min="6" max="16384" width="9.140625" style="1" customWidth="1"/>
  </cols>
  <sheetData>
    <row r="1" ht="15.75">
      <c r="D1" s="2"/>
    </row>
    <row r="2" spans="3:5" ht="15" customHeight="1">
      <c r="C2" s="139" t="s">
        <v>0</v>
      </c>
      <c r="D2" s="139"/>
      <c r="E2" s="139"/>
    </row>
    <row r="3" spans="2:5" ht="18.75">
      <c r="B3" s="139" t="s">
        <v>1</v>
      </c>
      <c r="C3" s="139"/>
      <c r="D3" s="139"/>
      <c r="E3" s="139"/>
    </row>
    <row r="4" spans="3:5" ht="18.75">
      <c r="C4" s="139" t="s">
        <v>311</v>
      </c>
      <c r="D4" s="139"/>
      <c r="E4" s="139"/>
    </row>
    <row r="5" ht="12.75" customHeight="1">
      <c r="E5" s="3"/>
    </row>
    <row r="6" spans="1:5" ht="27" customHeight="1">
      <c r="A6" s="140" t="s">
        <v>2</v>
      </c>
      <c r="B6" s="140"/>
      <c r="C6" s="141" t="s">
        <v>3</v>
      </c>
      <c r="D6" s="142"/>
      <c r="E6" s="143" t="s">
        <v>312</v>
      </c>
    </row>
    <row r="7" spans="1:5" ht="43.5" customHeight="1">
      <c r="A7" s="146" t="s">
        <v>4</v>
      </c>
      <c r="B7" s="147"/>
      <c r="C7" s="148" t="s">
        <v>5</v>
      </c>
      <c r="D7" s="149"/>
      <c r="E7" s="144"/>
    </row>
    <row r="8" spans="1:5" ht="45" customHeight="1">
      <c r="A8" s="152"/>
      <c r="B8" s="153"/>
      <c r="C8" s="150"/>
      <c r="D8" s="151"/>
      <c r="E8" s="144"/>
    </row>
    <row r="9" spans="1:5" ht="10.5" customHeight="1">
      <c r="A9" s="154" t="s">
        <v>6</v>
      </c>
      <c r="B9" s="155"/>
      <c r="C9" s="158" t="s">
        <v>7</v>
      </c>
      <c r="D9" s="151"/>
      <c r="E9" s="144"/>
    </row>
    <row r="10" spans="1:5" ht="49.5" customHeight="1">
      <c r="A10" s="156"/>
      <c r="B10" s="157"/>
      <c r="C10" s="159"/>
      <c r="D10" s="160"/>
      <c r="E10" s="145"/>
    </row>
    <row r="11" spans="1:5" ht="30" customHeight="1">
      <c r="A11" s="1" t="s">
        <v>8</v>
      </c>
      <c r="E11" s="4"/>
    </row>
    <row r="12" spans="1:5" ht="18.75">
      <c r="A12" s="161" t="s">
        <v>9</v>
      </c>
      <c r="B12" s="161"/>
      <c r="C12" s="161"/>
      <c r="D12" s="161"/>
      <c r="E12" s="161"/>
    </row>
    <row r="13" spans="2:5" ht="24.75" customHeight="1">
      <c r="B13" s="170" t="s">
        <v>320</v>
      </c>
      <c r="C13" s="171"/>
      <c r="D13" s="171"/>
      <c r="E13" s="3"/>
    </row>
    <row r="14" spans="1:5" s="5" customFormat="1" ht="33" customHeight="1">
      <c r="A14" s="162" t="s">
        <v>10</v>
      </c>
      <c r="B14" s="163"/>
      <c r="C14" s="163"/>
      <c r="D14" s="163"/>
      <c r="E14" s="163"/>
    </row>
    <row r="15" spans="1:5" s="5" customFormat="1" ht="28.5" customHeight="1">
      <c r="A15" s="164"/>
      <c r="B15" s="165"/>
      <c r="C15" s="165"/>
      <c r="D15" s="165"/>
      <c r="E15" s="166"/>
    </row>
    <row r="16" spans="1:5" s="5" customFormat="1" ht="17.25" customHeight="1" thickBot="1">
      <c r="A16" s="6" t="s">
        <v>11</v>
      </c>
      <c r="B16" s="167"/>
      <c r="C16" s="168"/>
      <c r="D16" s="168"/>
      <c r="E16" s="169"/>
    </row>
    <row r="17" spans="1:5" s="5" customFormat="1" ht="85.5" customHeight="1" thickBot="1">
      <c r="A17" s="7" t="s">
        <v>12</v>
      </c>
      <c r="B17" s="8" t="s">
        <v>13</v>
      </c>
      <c r="C17" s="8" t="s">
        <v>14</v>
      </c>
      <c r="D17" s="8" t="s">
        <v>15</v>
      </c>
      <c r="E17" s="9" t="s">
        <v>16</v>
      </c>
    </row>
    <row r="18" spans="1:5" s="5" customFormat="1" ht="15.75" customHeight="1" thickBot="1">
      <c r="A18" s="10">
        <v>1</v>
      </c>
      <c r="B18" s="11">
        <v>2</v>
      </c>
      <c r="C18" s="11">
        <v>3</v>
      </c>
      <c r="D18" s="11">
        <v>4</v>
      </c>
      <c r="E18" s="12">
        <v>5</v>
      </c>
    </row>
    <row r="19" spans="1:5" s="5" customFormat="1" ht="37.5" customHeight="1" thickBot="1">
      <c r="A19" s="134" t="s">
        <v>313</v>
      </c>
      <c r="B19" s="135" t="s">
        <v>314</v>
      </c>
      <c r="C19" s="135"/>
      <c r="D19" s="135" t="s">
        <v>315</v>
      </c>
      <c r="E19" s="136"/>
    </row>
  </sheetData>
  <sheetProtection/>
  <protectedRanges>
    <protectedRange sqref="A19:E19" name="c3"/>
    <protectedRange sqref="B16" name="c2"/>
    <protectedRange sqref="A15" name="c1"/>
  </protectedRanges>
  <mergeCells count="16">
    <mergeCell ref="C9:D10"/>
    <mergeCell ref="A12:E12"/>
    <mergeCell ref="A14:E14"/>
    <mergeCell ref="A15:E15"/>
    <mergeCell ref="B16:E16"/>
    <mergeCell ref="B13:D13"/>
    <mergeCell ref="C2:E2"/>
    <mergeCell ref="B3:E3"/>
    <mergeCell ref="C4:E4"/>
    <mergeCell ref="A6:B6"/>
    <mergeCell ref="C6:D6"/>
    <mergeCell ref="E6:E10"/>
    <mergeCell ref="A7:B7"/>
    <mergeCell ref="C7:D8"/>
    <mergeCell ref="A8:B8"/>
    <mergeCell ref="A9:B10"/>
  </mergeCells>
  <printOptions/>
  <pageMargins left="0.5511811023622047" right="0.15748031496062992" top="0.5905511811023623" bottom="0.3937007874015748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="60" zoomScaleNormal="60" zoomScalePageLayoutView="0" workbookViewId="0" topLeftCell="A1">
      <selection activeCell="E17" sqref="E17"/>
    </sheetView>
  </sheetViews>
  <sheetFormatPr defaultColWidth="9.140625" defaultRowHeight="12.75"/>
  <cols>
    <col min="1" max="1" width="24.28125" style="19" customWidth="1"/>
    <col min="2" max="2" width="7.57421875" style="19" customWidth="1"/>
    <col min="3" max="3" width="15.421875" style="19" customWidth="1"/>
    <col min="4" max="4" width="17.140625" style="19" customWidth="1"/>
    <col min="5" max="6" width="11.8515625" style="19" customWidth="1"/>
    <col min="7" max="7" width="15.421875" style="19" customWidth="1"/>
    <col min="8" max="8" width="17.8515625" style="19" customWidth="1"/>
    <col min="9" max="10" width="12.00390625" style="19" customWidth="1"/>
    <col min="11" max="11" width="15.140625" style="19" customWidth="1"/>
    <col min="12" max="12" width="18.7109375" style="19" customWidth="1"/>
    <col min="13" max="14" width="12.140625" style="19" customWidth="1"/>
    <col min="15" max="16384" width="9.140625" style="19" customWidth="1"/>
  </cols>
  <sheetData>
    <row r="1" spans="1:14" ht="66.75" customHeight="1">
      <c r="A1" s="177" t="s">
        <v>84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2" ht="21" customHeight="1" thickBot="1">
      <c r="A2" s="178" t="s">
        <v>17</v>
      </c>
      <c r="B2" s="179"/>
    </row>
    <row r="3" spans="1:14" s="20" customFormat="1" ht="16.5" thickBot="1">
      <c r="A3" s="174" t="s">
        <v>18</v>
      </c>
      <c r="B3" s="174" t="s">
        <v>19</v>
      </c>
      <c r="C3" s="181" t="s">
        <v>91</v>
      </c>
      <c r="D3" s="182"/>
      <c r="E3" s="182"/>
      <c r="F3" s="183"/>
      <c r="G3" s="181" t="s">
        <v>20</v>
      </c>
      <c r="H3" s="182"/>
      <c r="I3" s="182"/>
      <c r="J3" s="183"/>
      <c r="K3" s="181" t="s">
        <v>21</v>
      </c>
      <c r="L3" s="182"/>
      <c r="M3" s="182"/>
      <c r="N3" s="183"/>
    </row>
    <row r="4" spans="1:14" s="20" customFormat="1" ht="51.75" customHeight="1" thickBot="1">
      <c r="A4" s="180"/>
      <c r="B4" s="180"/>
      <c r="C4" s="174" t="s">
        <v>90</v>
      </c>
      <c r="D4" s="174" t="s">
        <v>86</v>
      </c>
      <c r="E4" s="172" t="s">
        <v>85</v>
      </c>
      <c r="F4" s="173"/>
      <c r="G4" s="174" t="s">
        <v>90</v>
      </c>
      <c r="H4" s="174" t="s">
        <v>86</v>
      </c>
      <c r="I4" s="172" t="s">
        <v>85</v>
      </c>
      <c r="J4" s="173"/>
      <c r="K4" s="174" t="s">
        <v>90</v>
      </c>
      <c r="L4" s="174" t="s">
        <v>86</v>
      </c>
      <c r="M4" s="172" t="s">
        <v>85</v>
      </c>
      <c r="N4" s="173"/>
    </row>
    <row r="5" spans="1:14" s="20" customFormat="1" ht="61.5" customHeight="1" thickBot="1">
      <c r="A5" s="175"/>
      <c r="B5" s="175"/>
      <c r="C5" s="175"/>
      <c r="D5" s="175"/>
      <c r="E5" s="35" t="s">
        <v>87</v>
      </c>
      <c r="F5" s="21" t="s">
        <v>88</v>
      </c>
      <c r="G5" s="175"/>
      <c r="H5" s="175"/>
      <c r="I5" s="35" t="s">
        <v>87</v>
      </c>
      <c r="J5" s="21" t="s">
        <v>89</v>
      </c>
      <c r="K5" s="175"/>
      <c r="L5" s="175"/>
      <c r="M5" s="35" t="s">
        <v>87</v>
      </c>
      <c r="N5" s="21" t="s">
        <v>88</v>
      </c>
    </row>
    <row r="6" spans="1:14" s="20" customFormat="1" ht="15.75">
      <c r="A6" s="22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s="20" customFormat="1" ht="23.25" customHeight="1">
      <c r="A7" s="45" t="s">
        <v>94</v>
      </c>
      <c r="B7" s="46">
        <v>1</v>
      </c>
      <c r="C7" s="60">
        <f aca="true" t="shared" si="0" ref="C7:F13">G7+K7</f>
        <v>6911</v>
      </c>
      <c r="D7" s="60">
        <f t="shared" si="0"/>
        <v>139</v>
      </c>
      <c r="E7" s="60">
        <f t="shared" si="0"/>
        <v>829</v>
      </c>
      <c r="F7" s="60">
        <f t="shared" si="0"/>
        <v>400</v>
      </c>
      <c r="G7" s="58">
        <v>3303</v>
      </c>
      <c r="H7" s="58">
        <v>55</v>
      </c>
      <c r="I7" s="58">
        <v>352</v>
      </c>
      <c r="J7" s="58">
        <v>135</v>
      </c>
      <c r="K7" s="58">
        <v>3608</v>
      </c>
      <c r="L7" s="58">
        <v>84</v>
      </c>
      <c r="M7" s="58">
        <v>477</v>
      </c>
      <c r="N7" s="58">
        <v>265</v>
      </c>
    </row>
    <row r="8" spans="1:15" s="20" customFormat="1" ht="23.25" customHeight="1">
      <c r="A8" s="45" t="s">
        <v>93</v>
      </c>
      <c r="B8" s="46">
        <v>2</v>
      </c>
      <c r="C8" s="60">
        <f t="shared" si="0"/>
        <v>2974</v>
      </c>
      <c r="D8" s="60">
        <f t="shared" si="0"/>
        <v>71</v>
      </c>
      <c r="E8" s="60">
        <f t="shared" si="0"/>
        <v>202</v>
      </c>
      <c r="F8" s="60">
        <f t="shared" si="0"/>
        <v>340</v>
      </c>
      <c r="G8" s="58">
        <v>1446</v>
      </c>
      <c r="H8" s="58">
        <v>21</v>
      </c>
      <c r="I8" s="58">
        <v>64</v>
      </c>
      <c r="J8" s="58">
        <v>115</v>
      </c>
      <c r="K8" s="58">
        <v>1528</v>
      </c>
      <c r="L8" s="58">
        <v>50</v>
      </c>
      <c r="M8" s="58">
        <v>138</v>
      </c>
      <c r="N8" s="58">
        <v>225</v>
      </c>
      <c r="O8" s="44"/>
    </row>
    <row r="9" spans="1:15" s="20" customFormat="1" ht="23.25" customHeight="1">
      <c r="A9" s="45" t="s">
        <v>92</v>
      </c>
      <c r="B9" s="46">
        <v>3</v>
      </c>
      <c r="C9" s="60">
        <f t="shared" si="0"/>
        <v>8665</v>
      </c>
      <c r="D9" s="60">
        <f t="shared" si="0"/>
        <v>235</v>
      </c>
      <c r="E9" s="60">
        <f t="shared" si="0"/>
        <v>4</v>
      </c>
      <c r="F9" s="60">
        <f t="shared" si="0"/>
        <v>1474</v>
      </c>
      <c r="G9" s="58">
        <v>4008</v>
      </c>
      <c r="H9" s="58">
        <v>80</v>
      </c>
      <c r="I9" s="58">
        <v>2</v>
      </c>
      <c r="J9" s="58">
        <v>477</v>
      </c>
      <c r="K9" s="58">
        <v>4657</v>
      </c>
      <c r="L9" s="58">
        <v>155</v>
      </c>
      <c r="M9" s="58">
        <v>2</v>
      </c>
      <c r="N9" s="58">
        <v>997</v>
      </c>
      <c r="O9" s="44"/>
    </row>
    <row r="10" spans="1:15" s="20" customFormat="1" ht="23.25" customHeight="1">
      <c r="A10" s="45" t="s">
        <v>95</v>
      </c>
      <c r="B10" s="46">
        <v>4</v>
      </c>
      <c r="C10" s="60">
        <f t="shared" si="0"/>
        <v>2653</v>
      </c>
      <c r="D10" s="60">
        <f t="shared" si="0"/>
        <v>78</v>
      </c>
      <c r="E10" s="60">
        <v>0</v>
      </c>
      <c r="F10" s="60">
        <f t="shared" si="0"/>
        <v>534</v>
      </c>
      <c r="G10" s="58">
        <v>1152</v>
      </c>
      <c r="H10" s="58">
        <v>18</v>
      </c>
      <c r="I10" s="58"/>
      <c r="J10" s="58">
        <v>152</v>
      </c>
      <c r="K10" s="58">
        <v>1501</v>
      </c>
      <c r="L10" s="58">
        <v>60</v>
      </c>
      <c r="M10" s="58"/>
      <c r="N10" s="58">
        <v>382</v>
      </c>
      <c r="O10" s="44"/>
    </row>
    <row r="11" spans="1:15" s="20" customFormat="1" ht="23.25" customHeight="1">
      <c r="A11" s="45" t="s">
        <v>96</v>
      </c>
      <c r="B11" s="46">
        <v>5</v>
      </c>
      <c r="C11" s="60">
        <f t="shared" si="0"/>
        <v>2611</v>
      </c>
      <c r="D11" s="60">
        <f t="shared" si="0"/>
        <v>107</v>
      </c>
      <c r="E11" s="60">
        <v>0</v>
      </c>
      <c r="F11" s="60">
        <f t="shared" si="0"/>
        <v>728</v>
      </c>
      <c r="G11" s="58">
        <v>1142</v>
      </c>
      <c r="H11" s="58">
        <v>32</v>
      </c>
      <c r="I11" s="58"/>
      <c r="J11" s="58">
        <v>234</v>
      </c>
      <c r="K11" s="58">
        <v>1469</v>
      </c>
      <c r="L11" s="58">
        <v>75</v>
      </c>
      <c r="M11" s="58"/>
      <c r="N11" s="58">
        <v>494</v>
      </c>
      <c r="O11" s="44"/>
    </row>
    <row r="12" spans="1:15" s="20" customFormat="1" ht="23.25" customHeight="1">
      <c r="A12" s="45" t="s">
        <v>97</v>
      </c>
      <c r="B12" s="46">
        <v>6</v>
      </c>
      <c r="C12" s="60">
        <f t="shared" si="0"/>
        <v>4374</v>
      </c>
      <c r="D12" s="60">
        <f t="shared" si="0"/>
        <v>148</v>
      </c>
      <c r="E12" s="60">
        <v>0</v>
      </c>
      <c r="F12" s="60">
        <f t="shared" si="0"/>
        <v>1277</v>
      </c>
      <c r="G12" s="58">
        <v>1944</v>
      </c>
      <c r="H12" s="58">
        <v>40</v>
      </c>
      <c r="I12" s="58"/>
      <c r="J12" s="58">
        <v>392</v>
      </c>
      <c r="K12" s="58">
        <v>2430</v>
      </c>
      <c r="L12" s="58">
        <v>108</v>
      </c>
      <c r="M12" s="58"/>
      <c r="N12" s="58">
        <v>885</v>
      </c>
      <c r="O12" s="44"/>
    </row>
    <row r="13" spans="1:14" s="20" customFormat="1" ht="23.25" customHeight="1">
      <c r="A13" s="45" t="s">
        <v>98</v>
      </c>
      <c r="B13" s="46">
        <v>7</v>
      </c>
      <c r="C13" s="60">
        <f t="shared" si="0"/>
        <v>3826</v>
      </c>
      <c r="D13" s="60">
        <f t="shared" si="0"/>
        <v>57</v>
      </c>
      <c r="E13" s="60">
        <v>0</v>
      </c>
      <c r="F13" s="60">
        <f t="shared" si="0"/>
        <v>658</v>
      </c>
      <c r="G13" s="58">
        <v>1534</v>
      </c>
      <c r="H13" s="58">
        <v>19</v>
      </c>
      <c r="I13" s="58"/>
      <c r="J13" s="58">
        <v>198</v>
      </c>
      <c r="K13" s="58">
        <v>2292</v>
      </c>
      <c r="L13" s="58">
        <v>38</v>
      </c>
      <c r="M13" s="58"/>
      <c r="N13" s="58">
        <v>460</v>
      </c>
    </row>
    <row r="14" spans="1:14" s="20" customFormat="1" ht="23.25" customHeight="1">
      <c r="A14" s="47" t="s">
        <v>22</v>
      </c>
      <c r="B14" s="46">
        <v>8</v>
      </c>
      <c r="C14" s="48">
        <f aca="true" t="shared" si="1" ref="C14:N14">SUM(C7:C13)</f>
        <v>32014</v>
      </c>
      <c r="D14" s="48">
        <f t="shared" si="1"/>
        <v>835</v>
      </c>
      <c r="E14" s="48">
        <f t="shared" si="1"/>
        <v>1035</v>
      </c>
      <c r="F14" s="48">
        <f t="shared" si="1"/>
        <v>5411</v>
      </c>
      <c r="G14" s="48">
        <f t="shared" si="1"/>
        <v>14529</v>
      </c>
      <c r="H14" s="48">
        <f t="shared" si="1"/>
        <v>265</v>
      </c>
      <c r="I14" s="48">
        <f t="shared" si="1"/>
        <v>418</v>
      </c>
      <c r="J14" s="48">
        <f t="shared" si="1"/>
        <v>1703</v>
      </c>
      <c r="K14" s="48">
        <f t="shared" si="1"/>
        <v>17485</v>
      </c>
      <c r="L14" s="48">
        <f t="shared" si="1"/>
        <v>570</v>
      </c>
      <c r="M14" s="48">
        <f t="shared" si="1"/>
        <v>617</v>
      </c>
      <c r="N14" s="48">
        <f t="shared" si="1"/>
        <v>3708</v>
      </c>
    </row>
    <row r="16" spans="1:2" ht="15.75">
      <c r="A16" s="176" t="s">
        <v>128</v>
      </c>
      <c r="B16" s="176"/>
    </row>
    <row r="17" spans="1:3" ht="110.25">
      <c r="A17" s="62" t="s">
        <v>125</v>
      </c>
      <c r="B17" s="67">
        <v>1</v>
      </c>
      <c r="C17" s="68">
        <f>C18+C19</f>
        <v>2366</v>
      </c>
    </row>
    <row r="18" spans="1:3" ht="15.75">
      <c r="A18" s="65" t="s">
        <v>126</v>
      </c>
      <c r="B18" s="67">
        <v>2</v>
      </c>
      <c r="C18" s="64">
        <v>1487</v>
      </c>
    </row>
    <row r="19" spans="1:6" ht="15.75">
      <c r="A19" s="65" t="s">
        <v>127</v>
      </c>
      <c r="B19" s="67">
        <v>3</v>
      </c>
      <c r="C19" s="64">
        <v>879</v>
      </c>
      <c r="F19" s="66"/>
    </row>
    <row r="20" spans="1:4" ht="94.5">
      <c r="A20" s="63" t="s">
        <v>129</v>
      </c>
      <c r="B20" s="67">
        <v>4</v>
      </c>
      <c r="C20" s="68">
        <f>C21+C22</f>
        <v>1035</v>
      </c>
      <c r="D20" s="19" t="s">
        <v>8</v>
      </c>
    </row>
    <row r="21" spans="1:3" ht="15.75">
      <c r="A21" s="65" t="s">
        <v>126</v>
      </c>
      <c r="B21" s="67">
        <v>5</v>
      </c>
      <c r="C21" s="64">
        <v>617</v>
      </c>
    </row>
    <row r="22" spans="1:3" ht="15.75">
      <c r="A22" s="65" t="s">
        <v>127</v>
      </c>
      <c r="B22" s="67">
        <v>6</v>
      </c>
      <c r="C22" s="64">
        <v>418</v>
      </c>
    </row>
  </sheetData>
  <sheetProtection/>
  <mergeCells count="17">
    <mergeCell ref="A16:B16"/>
    <mergeCell ref="A1:N1"/>
    <mergeCell ref="A2:B2"/>
    <mergeCell ref="A3:A5"/>
    <mergeCell ref="B3:B5"/>
    <mergeCell ref="C3:F3"/>
    <mergeCell ref="G3:J3"/>
    <mergeCell ref="K3:N3"/>
    <mergeCell ref="C4:C5"/>
    <mergeCell ref="D4:D5"/>
    <mergeCell ref="M4:N4"/>
    <mergeCell ref="E4:F4"/>
    <mergeCell ref="G4:G5"/>
    <mergeCell ref="H4:H5"/>
    <mergeCell ref="I4:J4"/>
    <mergeCell ref="K4:K5"/>
    <mergeCell ref="L4:L5"/>
  </mergeCells>
  <dataValidations count="1">
    <dataValidation type="whole" operator="greaterThanOrEqual" allowBlank="1" showInputMessage="1" showErrorMessage="1" errorTitle="Внимание !" error="Должно быть целое число !" sqref="C7:N13">
      <formula1>0</formula1>
    </dataValidation>
  </dataValidations>
  <printOptions/>
  <pageMargins left="0.5511811023622047" right="0.15748031496062992" top="0.5905511811023623" bottom="0.3937007874015748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85" zoomScaleNormal="85" zoomScalePageLayoutView="0" workbookViewId="0" topLeftCell="A17">
      <selection activeCell="G17" sqref="G17"/>
    </sheetView>
  </sheetViews>
  <sheetFormatPr defaultColWidth="9.140625" defaultRowHeight="12.75"/>
  <cols>
    <col min="1" max="1" width="75.7109375" style="19" customWidth="1"/>
    <col min="2" max="2" width="9.140625" style="19" customWidth="1"/>
    <col min="3" max="3" width="20.00390625" style="19" customWidth="1"/>
    <col min="4" max="4" width="25.00390625" style="19" customWidth="1"/>
    <col min="5" max="6" width="20.00390625" style="19" customWidth="1"/>
    <col min="7" max="16384" width="9.140625" style="19" customWidth="1"/>
  </cols>
  <sheetData>
    <row r="1" spans="1:6" ht="44.25" customHeight="1">
      <c r="A1" s="177" t="s">
        <v>99</v>
      </c>
      <c r="B1" s="177"/>
      <c r="C1" s="177"/>
      <c r="D1" s="177"/>
      <c r="E1" s="177"/>
      <c r="F1" s="177"/>
    </row>
    <row r="2" ht="15.75">
      <c r="A2" s="61" t="s">
        <v>23</v>
      </c>
    </row>
    <row r="3" spans="1:6" ht="15.75" customHeight="1">
      <c r="A3" s="184" t="s">
        <v>100</v>
      </c>
      <c r="B3" s="184" t="s">
        <v>19</v>
      </c>
      <c r="C3" s="184" t="s">
        <v>24</v>
      </c>
      <c r="D3" s="184"/>
      <c r="E3" s="184"/>
      <c r="F3" s="185" t="s">
        <v>104</v>
      </c>
    </row>
    <row r="4" spans="1:6" ht="12.75" customHeight="1">
      <c r="A4" s="184"/>
      <c r="B4" s="184"/>
      <c r="C4" s="185" t="s">
        <v>101</v>
      </c>
      <c r="D4" s="184" t="s">
        <v>102</v>
      </c>
      <c r="E4" s="185" t="s">
        <v>103</v>
      </c>
      <c r="F4" s="185"/>
    </row>
    <row r="5" spans="1:6" ht="69.75" customHeight="1">
      <c r="A5" s="184"/>
      <c r="B5" s="184"/>
      <c r="C5" s="185"/>
      <c r="D5" s="184"/>
      <c r="E5" s="185"/>
      <c r="F5" s="185"/>
    </row>
    <row r="6" spans="1:6" ht="15.75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</row>
    <row r="7" spans="1:6" ht="15.75">
      <c r="A7" s="50" t="s">
        <v>105</v>
      </c>
      <c r="B7" s="51">
        <v>1</v>
      </c>
      <c r="C7" s="58">
        <v>6437</v>
      </c>
      <c r="D7" s="48"/>
      <c r="E7" s="60"/>
      <c r="F7" s="58">
        <v>1496</v>
      </c>
    </row>
    <row r="8" spans="1:8" ht="31.5">
      <c r="A8" s="52" t="s">
        <v>106</v>
      </c>
      <c r="B8" s="51">
        <v>2</v>
      </c>
      <c r="C8" s="58">
        <v>6437</v>
      </c>
      <c r="D8" s="58"/>
      <c r="E8" s="58"/>
      <c r="F8" s="58">
        <v>1148</v>
      </c>
      <c r="G8" s="132"/>
      <c r="H8" s="19" t="s">
        <v>25</v>
      </c>
    </row>
    <row r="9" spans="1:6" ht="21.75" customHeight="1">
      <c r="A9" s="52" t="s">
        <v>107</v>
      </c>
      <c r="B9" s="51">
        <v>3</v>
      </c>
      <c r="C9" s="59">
        <v>6436</v>
      </c>
      <c r="D9" s="59">
        <v>1</v>
      </c>
      <c r="E9" s="59"/>
      <c r="F9" s="59">
        <v>401</v>
      </c>
    </row>
    <row r="10" spans="1:6" ht="21.75" customHeight="1">
      <c r="A10" s="50" t="s">
        <v>26</v>
      </c>
      <c r="B10" s="51">
        <v>4</v>
      </c>
      <c r="C10" s="59">
        <v>2705</v>
      </c>
      <c r="D10" s="59">
        <v>3722</v>
      </c>
      <c r="E10" s="59"/>
      <c r="F10" s="59">
        <v>670</v>
      </c>
    </row>
    <row r="11" spans="1:6" ht="21.75" customHeight="1">
      <c r="A11" s="53" t="s">
        <v>108</v>
      </c>
      <c r="B11" s="51">
        <v>5</v>
      </c>
      <c r="C11" s="59">
        <v>2694</v>
      </c>
      <c r="D11" s="59">
        <v>3731</v>
      </c>
      <c r="E11" s="59"/>
      <c r="F11" s="59">
        <v>396</v>
      </c>
    </row>
    <row r="12" spans="1:6" ht="21.75" customHeight="1">
      <c r="A12" s="50" t="s">
        <v>27</v>
      </c>
      <c r="B12" s="51">
        <v>6</v>
      </c>
      <c r="C12" s="59">
        <v>1042</v>
      </c>
      <c r="D12" s="59">
        <v>3</v>
      </c>
      <c r="E12" s="59"/>
      <c r="F12" s="59">
        <v>17</v>
      </c>
    </row>
    <row r="13" spans="1:6" ht="21.75" customHeight="1">
      <c r="A13" s="50" t="s">
        <v>28</v>
      </c>
      <c r="B13" s="51">
        <v>7</v>
      </c>
      <c r="C13" s="59">
        <v>1715</v>
      </c>
      <c r="D13" s="59">
        <v>13</v>
      </c>
      <c r="E13" s="59"/>
      <c r="F13" s="59">
        <v>205</v>
      </c>
    </row>
    <row r="14" spans="1:6" ht="21.75" customHeight="1">
      <c r="A14" s="53" t="s">
        <v>109</v>
      </c>
      <c r="B14" s="51">
        <v>8</v>
      </c>
      <c r="C14" s="59">
        <v>1865</v>
      </c>
      <c r="D14" s="59">
        <v>3822</v>
      </c>
      <c r="E14" s="59">
        <v>5</v>
      </c>
      <c r="F14" s="59">
        <v>173</v>
      </c>
    </row>
    <row r="15" spans="1:6" ht="15.75">
      <c r="A15" s="53" t="s">
        <v>110</v>
      </c>
      <c r="B15" s="51">
        <v>9</v>
      </c>
      <c r="C15" s="58">
        <v>2236</v>
      </c>
      <c r="D15" s="58">
        <v>3609</v>
      </c>
      <c r="E15" s="58">
        <v>5</v>
      </c>
      <c r="F15" s="58">
        <v>684</v>
      </c>
    </row>
    <row r="16" spans="1:6" ht="24" customHeight="1">
      <c r="A16" s="53" t="s">
        <v>30</v>
      </c>
      <c r="B16" s="51">
        <v>10</v>
      </c>
      <c r="C16" s="59">
        <v>4698</v>
      </c>
      <c r="D16" s="59">
        <v>365</v>
      </c>
      <c r="E16" s="59">
        <v>24</v>
      </c>
      <c r="F16" s="59">
        <v>75</v>
      </c>
    </row>
    <row r="17" spans="1:6" ht="24" customHeight="1">
      <c r="A17" s="53" t="s">
        <v>111</v>
      </c>
      <c r="B17" s="51">
        <v>11</v>
      </c>
      <c r="C17" s="59">
        <v>1581</v>
      </c>
      <c r="D17" s="59">
        <v>1061</v>
      </c>
      <c r="E17" s="59">
        <v>52</v>
      </c>
      <c r="F17" s="59">
        <v>68</v>
      </c>
    </row>
    <row r="18" spans="1:6" ht="24" customHeight="1">
      <c r="A18" s="53" t="s">
        <v>112</v>
      </c>
      <c r="B18" s="51">
        <v>12</v>
      </c>
      <c r="C18" s="59">
        <v>488</v>
      </c>
      <c r="D18" s="59">
        <v>634</v>
      </c>
      <c r="E18" s="59">
        <v>31</v>
      </c>
      <c r="F18" s="59">
        <v>10</v>
      </c>
    </row>
    <row r="19" spans="1:6" ht="24" customHeight="1">
      <c r="A19" s="54" t="s">
        <v>113</v>
      </c>
      <c r="B19" s="51">
        <v>13</v>
      </c>
      <c r="C19" s="59">
        <v>789</v>
      </c>
      <c r="D19" s="59">
        <v>323</v>
      </c>
      <c r="E19" s="59">
        <v>27</v>
      </c>
      <c r="F19" s="59">
        <v>55</v>
      </c>
    </row>
    <row r="20" spans="1:6" ht="24" customHeight="1">
      <c r="A20" s="53" t="s">
        <v>29</v>
      </c>
      <c r="B20" s="51">
        <v>14</v>
      </c>
      <c r="C20" s="59">
        <v>1978</v>
      </c>
      <c r="D20" s="59">
        <v>193</v>
      </c>
      <c r="E20" s="59">
        <v>19</v>
      </c>
      <c r="F20" s="59">
        <v>154</v>
      </c>
    </row>
    <row r="21" spans="1:6" ht="24" customHeight="1">
      <c r="A21" s="53" t="s">
        <v>114</v>
      </c>
      <c r="B21" s="51">
        <v>15</v>
      </c>
      <c r="C21" s="59">
        <v>271</v>
      </c>
      <c r="D21" s="59">
        <v>57</v>
      </c>
      <c r="E21" s="59">
        <v>7</v>
      </c>
      <c r="F21" s="59">
        <v>7</v>
      </c>
    </row>
    <row r="22" spans="1:6" ht="24" customHeight="1">
      <c r="A22" s="55" t="s">
        <v>36</v>
      </c>
      <c r="B22" s="51">
        <v>16</v>
      </c>
      <c r="C22" s="59">
        <v>91</v>
      </c>
      <c r="D22" s="59">
        <v>12</v>
      </c>
      <c r="E22" s="59">
        <v>10</v>
      </c>
      <c r="F22" s="59">
        <v>41</v>
      </c>
    </row>
    <row r="23" spans="1:6" ht="15.75">
      <c r="A23" s="53" t="s">
        <v>115</v>
      </c>
      <c r="B23" s="51">
        <v>17</v>
      </c>
      <c r="C23" s="58">
        <v>1844</v>
      </c>
      <c r="D23" s="58">
        <v>2789</v>
      </c>
      <c r="E23" s="58">
        <v>2</v>
      </c>
      <c r="F23" s="58">
        <v>434</v>
      </c>
    </row>
    <row r="24" spans="1:6" ht="15.75">
      <c r="A24" s="53" t="s">
        <v>116</v>
      </c>
      <c r="B24" s="51">
        <v>18</v>
      </c>
      <c r="C24" s="58">
        <v>4003</v>
      </c>
      <c r="D24" s="58">
        <v>4</v>
      </c>
      <c r="E24" s="58"/>
      <c r="F24" s="58">
        <v>493</v>
      </c>
    </row>
    <row r="25" spans="1:6" ht="21.75" customHeight="1">
      <c r="A25" s="53" t="s">
        <v>117</v>
      </c>
      <c r="B25" s="51">
        <v>19</v>
      </c>
      <c r="C25" s="59">
        <v>1062</v>
      </c>
      <c r="D25" s="57"/>
      <c r="E25" s="59"/>
      <c r="F25" s="59">
        <v>54</v>
      </c>
    </row>
    <row r="26" spans="1:6" ht="54" customHeight="1">
      <c r="A26" s="52" t="s">
        <v>121</v>
      </c>
      <c r="B26" s="56" t="s">
        <v>118</v>
      </c>
      <c r="C26" s="59">
        <v>625</v>
      </c>
      <c r="D26" s="57"/>
      <c r="E26" s="59"/>
      <c r="F26" s="59">
        <v>51</v>
      </c>
    </row>
    <row r="27" spans="1:6" ht="40.5" customHeight="1">
      <c r="A27" s="52" t="s">
        <v>122</v>
      </c>
      <c r="B27" s="51" t="s">
        <v>119</v>
      </c>
      <c r="C27" s="59">
        <v>4784</v>
      </c>
      <c r="D27" s="57"/>
      <c r="E27" s="59"/>
      <c r="F27" s="59">
        <v>3370</v>
      </c>
    </row>
    <row r="28" spans="1:6" ht="47.25" customHeight="1">
      <c r="A28" s="52" t="s">
        <v>120</v>
      </c>
      <c r="B28" s="51">
        <v>20</v>
      </c>
      <c r="C28" s="59">
        <v>5608</v>
      </c>
      <c r="D28" s="48"/>
      <c r="E28" s="60"/>
      <c r="F28" s="59">
        <v>70</v>
      </c>
    </row>
    <row r="29" spans="1:6" ht="15.75">
      <c r="A29" s="69"/>
      <c r="B29" s="69"/>
      <c r="C29" s="69"/>
      <c r="D29" s="69"/>
      <c r="E29" s="69"/>
      <c r="F29" s="69"/>
    </row>
    <row r="30" spans="1:6" ht="15.75">
      <c r="A30" s="70" t="s">
        <v>123</v>
      </c>
      <c r="B30" s="69"/>
      <c r="C30" s="69"/>
      <c r="D30" s="69"/>
      <c r="E30" s="69"/>
      <c r="F30" s="69"/>
    </row>
    <row r="31" spans="1:6" ht="31.5">
      <c r="A31" s="49" t="s">
        <v>124</v>
      </c>
      <c r="B31" s="69"/>
      <c r="C31" s="71">
        <v>3433</v>
      </c>
      <c r="D31" s="69"/>
      <c r="E31" s="69"/>
      <c r="F31" s="69"/>
    </row>
  </sheetData>
  <sheetProtection/>
  <mergeCells count="8">
    <mergeCell ref="A1:F1"/>
    <mergeCell ref="A3:A5"/>
    <mergeCell ref="B3:B5"/>
    <mergeCell ref="C3:E3"/>
    <mergeCell ref="F3:F5"/>
    <mergeCell ref="C4:C5"/>
    <mergeCell ref="D4:D5"/>
    <mergeCell ref="E4:E5"/>
  </mergeCells>
  <dataValidations count="1">
    <dataValidation type="whole" operator="greaterThanOrEqual" allowBlank="1" showInputMessage="1" showErrorMessage="1" errorTitle="Внимание !" error="Должно быть целое число !" sqref="F7:F28 D8:E27 C7:C28">
      <formula1>0</formula1>
    </dataValidation>
  </dataValidations>
  <printOptions/>
  <pageMargins left="0.5511811023622047" right="0.15748031496062992" top="0.5905511811023623" bottom="0.3937007874015748" header="0.5118110236220472" footer="0.5118110236220472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70" zoomScaleNormal="70" zoomScalePageLayoutView="0" workbookViewId="0" topLeftCell="A22">
      <selection activeCell="A1" sqref="A1:G1"/>
    </sheetView>
  </sheetViews>
  <sheetFormatPr defaultColWidth="9.140625" defaultRowHeight="12.75"/>
  <cols>
    <col min="1" max="1" width="73.28125" style="19" customWidth="1"/>
    <col min="2" max="2" width="10.421875" style="19" customWidth="1"/>
    <col min="3" max="3" width="20.8515625" style="19" customWidth="1"/>
    <col min="4" max="4" width="17.57421875" style="19" customWidth="1"/>
    <col min="5" max="5" width="20.8515625" style="19" customWidth="1"/>
    <col min="6" max="6" width="13.8515625" style="19" customWidth="1"/>
    <col min="7" max="7" width="16.00390625" style="19" customWidth="1"/>
    <col min="8" max="16384" width="9.140625" style="19" customWidth="1"/>
  </cols>
  <sheetData>
    <row r="1" spans="1:7" ht="78.75" customHeight="1">
      <c r="A1" s="186" t="s">
        <v>130</v>
      </c>
      <c r="B1" s="186"/>
      <c r="C1" s="186"/>
      <c r="D1" s="186"/>
      <c r="E1" s="186"/>
      <c r="F1" s="186"/>
      <c r="G1" s="186"/>
    </row>
    <row r="2" ht="16.5" thickBot="1">
      <c r="A2" s="61" t="s">
        <v>31</v>
      </c>
    </row>
    <row r="3" spans="1:7" s="25" customFormat="1" ht="45" customHeight="1" thickBot="1">
      <c r="A3" s="187" t="s">
        <v>131</v>
      </c>
      <c r="B3" s="187" t="s">
        <v>19</v>
      </c>
      <c r="C3" s="187" t="s">
        <v>132</v>
      </c>
      <c r="D3" s="189" t="s">
        <v>32</v>
      </c>
      <c r="E3" s="190"/>
      <c r="F3" s="187" t="s">
        <v>103</v>
      </c>
      <c r="G3" s="187" t="s">
        <v>133</v>
      </c>
    </row>
    <row r="4" spans="1:7" s="25" customFormat="1" ht="102" customHeight="1" thickBot="1">
      <c r="A4" s="188"/>
      <c r="B4" s="188"/>
      <c r="C4" s="188"/>
      <c r="D4" s="131" t="s">
        <v>33</v>
      </c>
      <c r="E4" s="131" t="s">
        <v>34</v>
      </c>
      <c r="F4" s="188"/>
      <c r="G4" s="188"/>
    </row>
    <row r="5" spans="1:7" s="25" customFormat="1" ht="15.75">
      <c r="A5" s="26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</row>
    <row r="6" spans="1:7" s="25" customFormat="1" ht="22.5" customHeight="1">
      <c r="A6" s="50" t="s">
        <v>35</v>
      </c>
      <c r="B6" s="47">
        <v>1</v>
      </c>
      <c r="C6" s="58">
        <v>29</v>
      </c>
      <c r="D6" s="58">
        <v>286</v>
      </c>
      <c r="E6" s="58">
        <v>5</v>
      </c>
      <c r="F6" s="58">
        <v>8</v>
      </c>
      <c r="G6" s="58">
        <v>291</v>
      </c>
    </row>
    <row r="7" spans="1:7" s="25" customFormat="1" ht="22.5" customHeight="1">
      <c r="A7" s="53" t="s">
        <v>134</v>
      </c>
      <c r="B7" s="47">
        <v>2</v>
      </c>
      <c r="C7" s="58"/>
      <c r="D7" s="58">
        <v>3</v>
      </c>
      <c r="E7" s="58">
        <v>1</v>
      </c>
      <c r="F7" s="58">
        <v>2</v>
      </c>
      <c r="G7" s="58">
        <v>4</v>
      </c>
    </row>
    <row r="8" spans="1:7" s="25" customFormat="1" ht="22.5" customHeight="1">
      <c r="A8" s="53" t="s">
        <v>37</v>
      </c>
      <c r="B8" s="47">
        <v>3</v>
      </c>
      <c r="C8" s="58">
        <v>2</v>
      </c>
      <c r="D8" s="58">
        <v>8</v>
      </c>
      <c r="E8" s="58"/>
      <c r="F8" s="58">
        <v>3</v>
      </c>
      <c r="G8" s="58">
        <v>1</v>
      </c>
    </row>
    <row r="9" spans="1:7" s="25" customFormat="1" ht="43.5" customHeight="1">
      <c r="A9" s="52" t="s">
        <v>135</v>
      </c>
      <c r="B9" s="47">
        <v>4</v>
      </c>
      <c r="C9" s="58">
        <v>154</v>
      </c>
      <c r="D9" s="58">
        <v>97</v>
      </c>
      <c r="E9" s="58">
        <v>28</v>
      </c>
      <c r="F9" s="58">
        <v>4</v>
      </c>
      <c r="G9" s="58">
        <v>5</v>
      </c>
    </row>
    <row r="10" spans="1:7" s="25" customFormat="1" ht="22.5" customHeight="1">
      <c r="A10" s="53" t="s">
        <v>136</v>
      </c>
      <c r="B10" s="47">
        <v>5</v>
      </c>
      <c r="C10" s="58">
        <v>154</v>
      </c>
      <c r="D10" s="58">
        <v>93</v>
      </c>
      <c r="E10" s="58">
        <v>3</v>
      </c>
      <c r="F10" s="58">
        <v>6</v>
      </c>
      <c r="G10" s="58">
        <v>41</v>
      </c>
    </row>
    <row r="11" spans="1:7" s="25" customFormat="1" ht="22.5" customHeight="1">
      <c r="A11" s="53" t="s">
        <v>36</v>
      </c>
      <c r="B11" s="47">
        <v>6</v>
      </c>
      <c r="C11" s="58">
        <v>41</v>
      </c>
      <c r="D11" s="58">
        <v>35</v>
      </c>
      <c r="E11" s="58">
        <v>2</v>
      </c>
      <c r="F11" s="58">
        <v>4</v>
      </c>
      <c r="G11" s="58">
        <v>37</v>
      </c>
    </row>
    <row r="12" spans="1:7" s="25" customFormat="1" ht="22.5" customHeight="1">
      <c r="A12" s="53" t="s">
        <v>137</v>
      </c>
      <c r="B12" s="47">
        <v>7</v>
      </c>
      <c r="C12" s="58">
        <v>173</v>
      </c>
      <c r="D12" s="58">
        <v>173</v>
      </c>
      <c r="E12" s="58"/>
      <c r="F12" s="58"/>
      <c r="G12" s="58">
        <v>28</v>
      </c>
    </row>
    <row r="13" spans="1:7" s="25" customFormat="1" ht="22.5" customHeight="1">
      <c r="A13" s="53" t="s">
        <v>138</v>
      </c>
      <c r="B13" s="47">
        <v>8</v>
      </c>
      <c r="C13" s="58">
        <v>28</v>
      </c>
      <c r="D13" s="58">
        <v>28</v>
      </c>
      <c r="E13" s="58"/>
      <c r="F13" s="58"/>
      <c r="G13" s="58">
        <v>9</v>
      </c>
    </row>
    <row r="14" spans="1:7" s="25" customFormat="1" ht="22.5" customHeight="1">
      <c r="A14" s="53" t="s">
        <v>38</v>
      </c>
      <c r="B14" s="47">
        <v>9</v>
      </c>
      <c r="C14" s="58">
        <v>624</v>
      </c>
      <c r="D14" s="58">
        <v>605</v>
      </c>
      <c r="E14" s="58"/>
      <c r="F14" s="58">
        <v>19</v>
      </c>
      <c r="G14" s="58">
        <v>23</v>
      </c>
    </row>
    <row r="15" spans="1:7" s="25" customFormat="1" ht="32.25" customHeight="1">
      <c r="A15" s="53" t="s">
        <v>139</v>
      </c>
      <c r="B15" s="47">
        <v>10</v>
      </c>
      <c r="C15" s="58">
        <v>83</v>
      </c>
      <c r="D15" s="58">
        <v>83</v>
      </c>
      <c r="E15" s="58"/>
      <c r="F15" s="58">
        <v>18</v>
      </c>
      <c r="G15" s="58">
        <v>65</v>
      </c>
    </row>
    <row r="16" spans="1:7" s="25" customFormat="1" ht="22.5" customHeight="1">
      <c r="A16" s="53" t="s">
        <v>39</v>
      </c>
      <c r="B16" s="47">
        <v>11</v>
      </c>
      <c r="C16" s="58">
        <v>5</v>
      </c>
      <c r="D16" s="58">
        <v>5</v>
      </c>
      <c r="E16" s="58"/>
      <c r="F16" s="58">
        <v>1</v>
      </c>
      <c r="G16" s="58">
        <v>2</v>
      </c>
    </row>
    <row r="17" spans="1:7" s="25" customFormat="1" ht="22.5" customHeight="1">
      <c r="A17" s="53" t="s">
        <v>40</v>
      </c>
      <c r="B17" s="47">
        <v>12</v>
      </c>
      <c r="C17" s="58">
        <v>12</v>
      </c>
      <c r="D17" s="58">
        <v>8</v>
      </c>
      <c r="E17" s="58"/>
      <c r="F17" s="58">
        <v>1</v>
      </c>
      <c r="G17" s="58">
        <v>6</v>
      </c>
    </row>
    <row r="18" spans="1:7" s="25" customFormat="1" ht="38.25" customHeight="1">
      <c r="A18" s="52" t="s">
        <v>140</v>
      </c>
      <c r="B18" s="51">
        <v>13</v>
      </c>
      <c r="C18" s="58">
        <v>3414</v>
      </c>
      <c r="D18" s="58">
        <v>3414</v>
      </c>
      <c r="E18" s="58"/>
      <c r="F18" s="58">
        <v>4</v>
      </c>
      <c r="G18" s="72">
        <v>616</v>
      </c>
    </row>
    <row r="19" spans="1:7" s="25" customFormat="1" ht="69.75" customHeight="1">
      <c r="A19" s="52" t="s">
        <v>150</v>
      </c>
      <c r="B19" s="56" t="s">
        <v>141</v>
      </c>
      <c r="C19" s="58">
        <v>1641</v>
      </c>
      <c r="D19" s="58">
        <v>1641</v>
      </c>
      <c r="E19" s="58"/>
      <c r="F19" s="58"/>
      <c r="G19" s="34">
        <v>1641</v>
      </c>
    </row>
    <row r="20" spans="1:7" s="25" customFormat="1" ht="42.75" customHeight="1">
      <c r="A20" s="52" t="s">
        <v>143</v>
      </c>
      <c r="B20" s="51" t="s">
        <v>142</v>
      </c>
      <c r="C20" s="58">
        <v>4</v>
      </c>
      <c r="D20" s="58">
        <v>4</v>
      </c>
      <c r="E20" s="58"/>
      <c r="F20" s="58"/>
      <c r="G20" s="34">
        <v>4</v>
      </c>
    </row>
    <row r="21" spans="1:7" s="25" customFormat="1" ht="39.75" customHeight="1">
      <c r="A21" s="52" t="s">
        <v>145</v>
      </c>
      <c r="B21" s="51" t="s">
        <v>144</v>
      </c>
      <c r="C21" s="58">
        <v>1935</v>
      </c>
      <c r="D21" s="58">
        <v>1935</v>
      </c>
      <c r="E21" s="58"/>
      <c r="F21" s="58"/>
      <c r="G21" s="72">
        <v>1935</v>
      </c>
    </row>
    <row r="22" spans="1:7" s="25" customFormat="1" ht="117" customHeight="1">
      <c r="A22" s="52" t="s">
        <v>147</v>
      </c>
      <c r="B22" s="51" t="s">
        <v>146</v>
      </c>
      <c r="C22" s="58">
        <v>1629</v>
      </c>
      <c r="D22" s="58">
        <v>1629</v>
      </c>
      <c r="E22" s="58"/>
      <c r="F22" s="58"/>
      <c r="G22" s="72">
        <v>1629</v>
      </c>
    </row>
    <row r="23" spans="1:7" s="25" customFormat="1" ht="39.75" customHeight="1">
      <c r="A23" s="52" t="s">
        <v>148</v>
      </c>
      <c r="B23" s="51">
        <v>14</v>
      </c>
      <c r="C23" s="58">
        <v>3407</v>
      </c>
      <c r="D23" s="58">
        <v>3407</v>
      </c>
      <c r="E23" s="58"/>
      <c r="F23" s="58">
        <v>17</v>
      </c>
      <c r="G23" s="58">
        <v>917</v>
      </c>
    </row>
    <row r="24" spans="1:7" s="25" customFormat="1" ht="39.75" customHeight="1">
      <c r="A24" s="52" t="s">
        <v>149</v>
      </c>
      <c r="B24" s="51">
        <v>15</v>
      </c>
      <c r="C24" s="58">
        <v>103</v>
      </c>
      <c r="D24" s="58">
        <v>103</v>
      </c>
      <c r="E24" s="58">
        <v>1</v>
      </c>
      <c r="F24" s="58">
        <v>2</v>
      </c>
      <c r="G24" s="58">
        <v>99</v>
      </c>
    </row>
    <row r="26" spans="1:12" s="29" customFormat="1" ht="78.75">
      <c r="A26" s="75" t="s">
        <v>151</v>
      </c>
      <c r="B26" s="28"/>
      <c r="C26" s="138">
        <v>3414</v>
      </c>
      <c r="D26" s="76" t="s">
        <v>42</v>
      </c>
      <c r="E26" s="28"/>
      <c r="F26" s="78"/>
      <c r="G26" s="79"/>
      <c r="H26" s="19"/>
      <c r="I26" s="19"/>
      <c r="J26" s="19"/>
      <c r="K26" s="19"/>
      <c r="L26" s="30"/>
    </row>
    <row r="27" spans="1:7" s="29" customFormat="1" ht="47.25">
      <c r="A27" s="82" t="s">
        <v>153</v>
      </c>
      <c r="B27" s="28"/>
      <c r="C27" s="58">
        <v>10</v>
      </c>
      <c r="D27" s="77" t="s">
        <v>42</v>
      </c>
      <c r="E27" s="28"/>
      <c r="F27" s="80"/>
      <c r="G27" s="81"/>
    </row>
    <row r="28" spans="1:7" s="29" customFormat="1" ht="47.25">
      <c r="A28" s="49" t="s">
        <v>152</v>
      </c>
      <c r="C28" s="58">
        <v>17</v>
      </c>
      <c r="D28" s="77" t="s">
        <v>42</v>
      </c>
      <c r="F28" s="80"/>
      <c r="G28" s="81"/>
    </row>
    <row r="29" s="29" customFormat="1" ht="15"/>
    <row r="30" s="29" customFormat="1" ht="15"/>
    <row r="31" s="29" customFormat="1" ht="15"/>
    <row r="32" s="29" customFormat="1" ht="15"/>
    <row r="33" s="29" customFormat="1" ht="15"/>
    <row r="34" s="29" customFormat="1" ht="15"/>
    <row r="35" s="29" customFormat="1" ht="15"/>
    <row r="36" s="29" customFormat="1" ht="15"/>
    <row r="37" s="29" customFormat="1" ht="15"/>
    <row r="38" s="29" customFormat="1" ht="15"/>
    <row r="39" s="29" customFormat="1" ht="15"/>
    <row r="40" s="29" customFormat="1" ht="15"/>
    <row r="41" s="29" customFormat="1" ht="15"/>
    <row r="42" s="29" customFormat="1" ht="15"/>
    <row r="43" s="29" customFormat="1" ht="15"/>
    <row r="44" s="29" customFormat="1" ht="15"/>
    <row r="45" s="29" customFormat="1" ht="15"/>
    <row r="46" s="29" customFormat="1" ht="15"/>
    <row r="47" s="29" customFormat="1" ht="15"/>
    <row r="48" s="29" customFormat="1" ht="15"/>
    <row r="49" s="29" customFormat="1" ht="15"/>
    <row r="50" s="29" customFormat="1" ht="15"/>
    <row r="51" s="29" customFormat="1" ht="15"/>
    <row r="52" s="29" customFormat="1" ht="15"/>
    <row r="53" s="29" customFormat="1" ht="15"/>
    <row r="54" s="29" customFormat="1" ht="15"/>
    <row r="55" s="29" customFormat="1" ht="15"/>
    <row r="56" s="29" customFormat="1" ht="15"/>
    <row r="57" s="29" customFormat="1" ht="15"/>
    <row r="58" s="29" customFormat="1" ht="15"/>
    <row r="59" s="29" customFormat="1" ht="15"/>
    <row r="60" s="29" customFormat="1" ht="15"/>
    <row r="61" s="29" customFormat="1" ht="15"/>
    <row r="62" s="29" customFormat="1" ht="15"/>
    <row r="63" s="29" customFormat="1" ht="15"/>
    <row r="64" s="29" customFormat="1" ht="15"/>
    <row r="65" s="29" customFormat="1" ht="15"/>
    <row r="66" s="29" customFormat="1" ht="15"/>
    <row r="67" s="29" customFormat="1" ht="15"/>
    <row r="68" s="29" customFormat="1" ht="15"/>
    <row r="69" s="29" customFormat="1" ht="15"/>
    <row r="70" s="29" customFormat="1" ht="15"/>
    <row r="71" s="29" customFormat="1" ht="15"/>
    <row r="72" s="29" customFormat="1" ht="15"/>
    <row r="73" s="29" customFormat="1" ht="15"/>
    <row r="74" s="29" customFormat="1" ht="15"/>
    <row r="75" s="29" customFormat="1" ht="15"/>
    <row r="76" s="29" customFormat="1" ht="15"/>
    <row r="77" s="29" customFormat="1" ht="15"/>
    <row r="78" s="29" customFormat="1" ht="15"/>
    <row r="79" s="29" customFormat="1" ht="15"/>
    <row r="80" s="29" customFormat="1" ht="15"/>
    <row r="81" s="29" customFormat="1" ht="15"/>
    <row r="82" s="29" customFormat="1" ht="15"/>
    <row r="83" s="29" customFormat="1" ht="15"/>
    <row r="84" s="29" customFormat="1" ht="15"/>
    <row r="85" s="29" customFormat="1" ht="15"/>
    <row r="86" s="29" customFormat="1" ht="15"/>
    <row r="87" s="29" customFormat="1" ht="15"/>
    <row r="88" s="29" customFormat="1" ht="15"/>
    <row r="89" s="29" customFormat="1" ht="15"/>
    <row r="90" s="29" customFormat="1" ht="15"/>
    <row r="91" s="29" customFormat="1" ht="15"/>
    <row r="92" s="29" customFormat="1" ht="15"/>
    <row r="93" s="29" customFormat="1" ht="15"/>
    <row r="94" s="29" customFormat="1" ht="15"/>
    <row r="95" s="29" customFormat="1" ht="15"/>
    <row r="96" s="29" customFormat="1" ht="15"/>
    <row r="97" s="29" customFormat="1" ht="15"/>
    <row r="98" s="29" customFormat="1" ht="15"/>
    <row r="99" s="29" customFormat="1" ht="15"/>
    <row r="100" s="29" customFormat="1" ht="15"/>
    <row r="101" s="29" customFormat="1" ht="15"/>
    <row r="102" s="29" customFormat="1" ht="15"/>
    <row r="103" s="29" customFormat="1" ht="15"/>
    <row r="104" s="29" customFormat="1" ht="15"/>
    <row r="105" s="29" customFormat="1" ht="15"/>
    <row r="106" s="29" customFormat="1" ht="15"/>
    <row r="107" s="29" customFormat="1" ht="15"/>
    <row r="108" s="29" customFormat="1" ht="15"/>
    <row r="109" s="29" customFormat="1" ht="15"/>
    <row r="110" s="29" customFormat="1" ht="15"/>
    <row r="111" s="29" customFormat="1" ht="15"/>
    <row r="112" s="29" customFormat="1" ht="15"/>
    <row r="113" s="29" customFormat="1" ht="15"/>
    <row r="114" s="29" customFormat="1" ht="15"/>
    <row r="115" s="29" customFormat="1" ht="15"/>
    <row r="116" s="29" customFormat="1" ht="15"/>
    <row r="117" s="29" customFormat="1" ht="15"/>
    <row r="118" s="29" customFormat="1" ht="15"/>
    <row r="119" s="29" customFormat="1" ht="15"/>
    <row r="120" s="29" customFormat="1" ht="15"/>
    <row r="121" s="29" customFormat="1" ht="15"/>
    <row r="122" s="29" customFormat="1" ht="15"/>
    <row r="123" s="29" customFormat="1" ht="15"/>
    <row r="124" s="29" customFormat="1" ht="15"/>
    <row r="125" s="29" customFormat="1" ht="15"/>
    <row r="126" s="29" customFormat="1" ht="15"/>
    <row r="127" s="29" customFormat="1" ht="15"/>
    <row r="128" s="29" customFormat="1" ht="15"/>
    <row r="129" s="29" customFormat="1" ht="15"/>
    <row r="130" s="29" customFormat="1" ht="15"/>
    <row r="131" s="29" customFormat="1" ht="15"/>
    <row r="132" s="29" customFormat="1" ht="15"/>
    <row r="133" s="29" customFormat="1" ht="15"/>
    <row r="134" s="29" customFormat="1" ht="15"/>
    <row r="135" s="29" customFormat="1" ht="15"/>
    <row r="136" s="29" customFormat="1" ht="15"/>
    <row r="137" s="29" customFormat="1" ht="15"/>
    <row r="138" s="29" customFormat="1" ht="15"/>
    <row r="139" s="29" customFormat="1" ht="15"/>
    <row r="140" s="29" customFormat="1" ht="15"/>
    <row r="141" s="29" customFormat="1" ht="15"/>
    <row r="142" s="29" customFormat="1" ht="15"/>
    <row r="143" s="29" customFormat="1" ht="15"/>
    <row r="144" s="29" customFormat="1" ht="15"/>
    <row r="145" s="29" customFormat="1" ht="15"/>
    <row r="146" s="29" customFormat="1" ht="15"/>
    <row r="147" s="29" customFormat="1" ht="15"/>
    <row r="148" s="29" customFormat="1" ht="15"/>
    <row r="149" s="29" customFormat="1" ht="15"/>
    <row r="150" s="29" customFormat="1" ht="15"/>
    <row r="151" s="29" customFormat="1" ht="15"/>
    <row r="152" s="29" customFormat="1" ht="15"/>
    <row r="153" s="29" customFormat="1" ht="15"/>
    <row r="154" s="29" customFormat="1" ht="15"/>
    <row r="155" s="29" customFormat="1" ht="15"/>
    <row r="156" s="29" customFormat="1" ht="15"/>
    <row r="157" s="29" customFormat="1" ht="15"/>
    <row r="158" s="29" customFormat="1" ht="15"/>
    <row r="159" s="29" customFormat="1" ht="15"/>
    <row r="160" s="29" customFormat="1" ht="15"/>
    <row r="161" s="29" customFormat="1" ht="15"/>
    <row r="162" s="29" customFormat="1" ht="15"/>
    <row r="163" s="29" customFormat="1" ht="15"/>
    <row r="164" s="29" customFormat="1" ht="15"/>
    <row r="165" s="29" customFormat="1" ht="15"/>
    <row r="166" s="29" customFormat="1" ht="15"/>
    <row r="167" s="29" customFormat="1" ht="15"/>
    <row r="168" s="29" customFormat="1" ht="15"/>
    <row r="169" s="29" customFormat="1" ht="15"/>
    <row r="170" s="29" customFormat="1" ht="15"/>
    <row r="171" s="29" customFormat="1" ht="15"/>
    <row r="172" s="29" customFormat="1" ht="15"/>
    <row r="173" s="29" customFormat="1" ht="15"/>
    <row r="174" s="29" customFormat="1" ht="15"/>
    <row r="175" s="29" customFormat="1" ht="15"/>
    <row r="176" s="29" customFormat="1" ht="15"/>
    <row r="177" s="29" customFormat="1" ht="15"/>
    <row r="178" s="29" customFormat="1" ht="15"/>
    <row r="179" s="29" customFormat="1" ht="15"/>
    <row r="180" s="29" customFormat="1" ht="15"/>
    <row r="181" s="29" customFormat="1" ht="15"/>
    <row r="182" s="29" customFormat="1" ht="15"/>
    <row r="183" s="29" customFormat="1" ht="15"/>
    <row r="184" s="29" customFormat="1" ht="15"/>
    <row r="185" s="29" customFormat="1" ht="15"/>
    <row r="186" s="29" customFormat="1" ht="15"/>
    <row r="187" s="29" customFormat="1" ht="15"/>
    <row r="188" s="29" customFormat="1" ht="15"/>
    <row r="189" s="29" customFormat="1" ht="15"/>
    <row r="190" s="29" customFormat="1" ht="15"/>
    <row r="191" s="29" customFormat="1" ht="15"/>
    <row r="192" s="29" customFormat="1" ht="15"/>
    <row r="193" s="29" customFormat="1" ht="15"/>
    <row r="194" s="29" customFormat="1" ht="15"/>
    <row r="195" s="29" customFormat="1" ht="15"/>
    <row r="196" s="29" customFormat="1" ht="15"/>
    <row r="197" s="29" customFormat="1" ht="15"/>
    <row r="198" s="29" customFormat="1" ht="15"/>
    <row r="199" s="29" customFormat="1" ht="15"/>
    <row r="200" s="29" customFormat="1" ht="15"/>
    <row r="201" s="29" customFormat="1" ht="15"/>
    <row r="202" s="29" customFormat="1" ht="15"/>
    <row r="203" s="29" customFormat="1" ht="15"/>
    <row r="204" s="29" customFormat="1" ht="15"/>
    <row r="205" s="29" customFormat="1" ht="15"/>
    <row r="206" s="29" customFormat="1" ht="15"/>
    <row r="207" s="29" customFormat="1" ht="15"/>
    <row r="208" s="29" customFormat="1" ht="15"/>
    <row r="209" s="29" customFormat="1" ht="15"/>
    <row r="210" s="29" customFormat="1" ht="15"/>
    <row r="211" s="29" customFormat="1" ht="15"/>
    <row r="212" s="29" customFormat="1" ht="15"/>
  </sheetData>
  <sheetProtection/>
  <mergeCells count="7">
    <mergeCell ref="A1:G1"/>
    <mergeCell ref="A3:A4"/>
    <mergeCell ref="B3:B4"/>
    <mergeCell ref="C3:C4"/>
    <mergeCell ref="D3:E3"/>
    <mergeCell ref="F3:F4"/>
    <mergeCell ref="G3:G4"/>
  </mergeCells>
  <dataValidations count="2">
    <dataValidation type="whole" operator="greaterThanOrEqual" allowBlank="1" showInputMessage="1" showErrorMessage="1" errorTitle="Внимание !" error="Должно быть целое число !" sqref="F27:F28 K26 C27:C28">
      <formula1>0</formula1>
    </dataValidation>
    <dataValidation type="whole" operator="greaterThanOrEqual" allowBlank="1" showInputMessage="1" showErrorMessage="1" errorTitle="Внимание !" error="&#10;Должно быть целое число !" sqref="G6:G18 G21:G24 C6:F24">
      <formula1>0</formula1>
    </dataValidation>
  </dataValidations>
  <printOptions/>
  <pageMargins left="0.5118110236220472" right="0.11811023622047245" top="0.5511811023622047" bottom="0.35433070866141736" header="0.31496062992125984" footer="0.31496062992125984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80" zoomScaleNormal="80" zoomScalePageLayoutView="0" workbookViewId="0" topLeftCell="A19">
      <selection activeCell="C26" sqref="C26"/>
    </sheetView>
  </sheetViews>
  <sheetFormatPr defaultColWidth="9.140625" defaultRowHeight="12.75"/>
  <cols>
    <col min="1" max="1" width="47.421875" style="19" customWidth="1"/>
    <col min="2" max="4" width="9.140625" style="19" customWidth="1"/>
    <col min="5" max="5" width="17.57421875" style="19" customWidth="1"/>
    <col min="6" max="6" width="15.7109375" style="19" customWidth="1"/>
    <col min="7" max="7" width="9.140625" style="19" customWidth="1"/>
    <col min="8" max="8" width="13.8515625" style="19" customWidth="1"/>
    <col min="9" max="9" width="13.28125" style="19" customWidth="1"/>
    <col min="10" max="10" width="9.140625" style="19" customWidth="1"/>
    <col min="11" max="11" width="11.140625" style="19" customWidth="1"/>
    <col min="12" max="12" width="13.00390625" style="19" customWidth="1"/>
    <col min="13" max="16384" width="9.140625" style="19" customWidth="1"/>
  </cols>
  <sheetData>
    <row r="1" spans="1:12" ht="74.25" customHeight="1">
      <c r="A1" s="192" t="s">
        <v>154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6" ht="15.75">
      <c r="A2" s="31" t="s">
        <v>43</v>
      </c>
      <c r="B2" s="29"/>
      <c r="C2" s="29"/>
      <c r="D2" s="83"/>
      <c r="E2" s="83"/>
      <c r="F2" s="83"/>
    </row>
    <row r="3" spans="1:12" s="20" customFormat="1" ht="16.5" customHeight="1">
      <c r="A3" s="193" t="s">
        <v>155</v>
      </c>
      <c r="B3" s="194" t="s">
        <v>44</v>
      </c>
      <c r="C3" s="191" t="s">
        <v>19</v>
      </c>
      <c r="D3" s="191" t="s">
        <v>91</v>
      </c>
      <c r="E3" s="191"/>
      <c r="F3" s="191"/>
      <c r="G3" s="191" t="s">
        <v>20</v>
      </c>
      <c r="H3" s="191"/>
      <c r="I3" s="191"/>
      <c r="J3" s="191" t="s">
        <v>21</v>
      </c>
      <c r="K3" s="191"/>
      <c r="L3" s="191"/>
    </row>
    <row r="4" spans="1:12" s="20" customFormat="1" ht="112.5">
      <c r="A4" s="193"/>
      <c r="B4" s="194"/>
      <c r="C4" s="191"/>
      <c r="D4" s="85" t="s">
        <v>41</v>
      </c>
      <c r="E4" s="86" t="s">
        <v>156</v>
      </c>
      <c r="F4" s="85" t="s">
        <v>157</v>
      </c>
      <c r="G4" s="85" t="s">
        <v>41</v>
      </c>
      <c r="H4" s="86" t="s">
        <v>156</v>
      </c>
      <c r="I4" s="85" t="s">
        <v>157</v>
      </c>
      <c r="J4" s="87" t="s">
        <v>41</v>
      </c>
      <c r="K4" s="86" t="s">
        <v>156</v>
      </c>
      <c r="L4" s="87" t="s">
        <v>157</v>
      </c>
    </row>
    <row r="5" spans="1:12" s="20" customFormat="1" ht="15.75">
      <c r="A5" s="91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  <c r="G5" s="91">
        <v>7</v>
      </c>
      <c r="H5" s="91">
        <v>8</v>
      </c>
      <c r="I5" s="91">
        <v>9</v>
      </c>
      <c r="J5" s="91">
        <v>10</v>
      </c>
      <c r="K5" s="91">
        <v>11</v>
      </c>
      <c r="L5" s="91">
        <v>12</v>
      </c>
    </row>
    <row r="6" spans="1:12" s="20" customFormat="1" ht="15.75">
      <c r="A6" s="50" t="s">
        <v>159</v>
      </c>
      <c r="B6" s="92" t="s">
        <v>62</v>
      </c>
      <c r="C6" s="51">
        <v>1</v>
      </c>
      <c r="D6" s="88">
        <f>E6+F6</f>
        <v>677</v>
      </c>
      <c r="E6" s="88">
        <f>H6+K6</f>
        <v>195</v>
      </c>
      <c r="F6" s="32">
        <f>I6+L6</f>
        <v>482</v>
      </c>
      <c r="G6" s="58">
        <f>H6+I6</f>
        <v>152</v>
      </c>
      <c r="H6" s="58">
        <v>75</v>
      </c>
      <c r="I6" s="84">
        <v>77</v>
      </c>
      <c r="J6" s="58">
        <f>K6+L6</f>
        <v>525</v>
      </c>
      <c r="K6" s="58">
        <v>120</v>
      </c>
      <c r="L6" s="84">
        <v>405</v>
      </c>
    </row>
    <row r="7" spans="1:12" s="20" customFormat="1" ht="15.75">
      <c r="A7" s="50" t="s">
        <v>160</v>
      </c>
      <c r="B7" s="92" t="s">
        <v>162</v>
      </c>
      <c r="C7" s="51">
        <v>2</v>
      </c>
      <c r="D7" s="88">
        <f aca="true" t="shared" si="0" ref="D7:D23">E7+F7</f>
        <v>384</v>
      </c>
      <c r="E7" s="88">
        <f aca="true" t="shared" si="1" ref="E7:E23">H7+K7</f>
        <v>63</v>
      </c>
      <c r="F7" s="32">
        <f aca="true" t="shared" si="2" ref="F7:F23">I7+L7</f>
        <v>321</v>
      </c>
      <c r="G7" s="58">
        <f aca="true" t="shared" si="3" ref="G7:G23">H7+I7</f>
        <v>140</v>
      </c>
      <c r="H7" s="58">
        <v>36</v>
      </c>
      <c r="I7" s="84">
        <v>104</v>
      </c>
      <c r="J7" s="58">
        <f aca="true" t="shared" si="4" ref="J7:J23">K7+L7</f>
        <v>244</v>
      </c>
      <c r="K7" s="58">
        <v>27</v>
      </c>
      <c r="L7" s="84">
        <v>217</v>
      </c>
    </row>
    <row r="8" spans="1:12" s="20" customFormat="1" ht="15.75">
      <c r="A8" s="53" t="s">
        <v>161</v>
      </c>
      <c r="B8" s="92" t="s">
        <v>163</v>
      </c>
      <c r="C8" s="51">
        <v>3</v>
      </c>
      <c r="D8" s="88">
        <f t="shared" si="0"/>
        <v>190</v>
      </c>
      <c r="E8" s="88">
        <f t="shared" si="1"/>
        <v>130</v>
      </c>
      <c r="F8" s="32">
        <f t="shared" si="2"/>
        <v>60</v>
      </c>
      <c r="G8" s="58">
        <f t="shared" si="3"/>
        <v>123</v>
      </c>
      <c r="H8" s="58">
        <v>88</v>
      </c>
      <c r="I8" s="84">
        <v>35</v>
      </c>
      <c r="J8" s="58">
        <f t="shared" si="4"/>
        <v>67</v>
      </c>
      <c r="K8" s="58">
        <v>42</v>
      </c>
      <c r="L8" s="84">
        <v>25</v>
      </c>
    </row>
    <row r="9" spans="1:12" s="20" customFormat="1" ht="28.5" customHeight="1">
      <c r="A9" s="55" t="s">
        <v>164</v>
      </c>
      <c r="B9" s="92" t="s">
        <v>165</v>
      </c>
      <c r="C9" s="51">
        <v>4</v>
      </c>
      <c r="D9" s="88">
        <f t="shared" si="0"/>
        <v>2367</v>
      </c>
      <c r="E9" s="88">
        <f t="shared" si="1"/>
        <v>908</v>
      </c>
      <c r="F9" s="32">
        <f t="shared" si="2"/>
        <v>1459</v>
      </c>
      <c r="G9" s="58">
        <f t="shared" si="3"/>
        <v>736</v>
      </c>
      <c r="H9" s="58">
        <v>355</v>
      </c>
      <c r="I9" s="84">
        <v>381</v>
      </c>
      <c r="J9" s="58">
        <f t="shared" si="4"/>
        <v>1631</v>
      </c>
      <c r="K9" s="58">
        <v>553</v>
      </c>
      <c r="L9" s="84">
        <v>1078</v>
      </c>
    </row>
    <row r="10" spans="1:12" s="20" customFormat="1" ht="15.75">
      <c r="A10" s="55" t="s">
        <v>166</v>
      </c>
      <c r="B10" s="92" t="s">
        <v>167</v>
      </c>
      <c r="C10" s="51">
        <v>5</v>
      </c>
      <c r="D10" s="88">
        <f t="shared" si="0"/>
        <v>1440</v>
      </c>
      <c r="E10" s="88">
        <f t="shared" si="1"/>
        <v>444</v>
      </c>
      <c r="F10" s="32">
        <f t="shared" si="2"/>
        <v>996</v>
      </c>
      <c r="G10" s="58">
        <f t="shared" si="3"/>
        <v>435</v>
      </c>
      <c r="H10" s="58">
        <v>184</v>
      </c>
      <c r="I10" s="84">
        <v>251</v>
      </c>
      <c r="J10" s="58">
        <f t="shared" si="4"/>
        <v>1005</v>
      </c>
      <c r="K10" s="58">
        <v>260</v>
      </c>
      <c r="L10" s="84">
        <v>745</v>
      </c>
    </row>
    <row r="11" spans="1:12" s="20" customFormat="1" ht="15.75">
      <c r="A11" s="55" t="s">
        <v>168</v>
      </c>
      <c r="B11" s="92" t="s">
        <v>169</v>
      </c>
      <c r="C11" s="51">
        <v>6</v>
      </c>
      <c r="D11" s="88">
        <f t="shared" si="0"/>
        <v>702</v>
      </c>
      <c r="E11" s="88">
        <f t="shared" si="1"/>
        <v>210</v>
      </c>
      <c r="F11" s="32">
        <f t="shared" si="2"/>
        <v>492</v>
      </c>
      <c r="G11" s="58">
        <f t="shared" si="3"/>
        <v>203</v>
      </c>
      <c r="H11" s="58">
        <v>90</v>
      </c>
      <c r="I11" s="84">
        <v>113</v>
      </c>
      <c r="J11" s="58">
        <f t="shared" si="4"/>
        <v>499</v>
      </c>
      <c r="K11" s="58">
        <v>120</v>
      </c>
      <c r="L11" s="84">
        <v>379</v>
      </c>
    </row>
    <row r="12" spans="1:12" s="20" customFormat="1" ht="15.75">
      <c r="A12" s="55" t="s">
        <v>170</v>
      </c>
      <c r="B12" s="92" t="s">
        <v>171</v>
      </c>
      <c r="C12" s="51">
        <v>7</v>
      </c>
      <c r="D12" s="88">
        <f t="shared" si="0"/>
        <v>2475</v>
      </c>
      <c r="E12" s="88">
        <f t="shared" si="1"/>
        <v>921</v>
      </c>
      <c r="F12" s="32">
        <f t="shared" si="2"/>
        <v>1554</v>
      </c>
      <c r="G12" s="58">
        <f t="shared" si="3"/>
        <v>756</v>
      </c>
      <c r="H12" s="58">
        <v>351</v>
      </c>
      <c r="I12" s="84">
        <v>405</v>
      </c>
      <c r="J12" s="58">
        <f t="shared" si="4"/>
        <v>1719</v>
      </c>
      <c r="K12" s="58">
        <v>570</v>
      </c>
      <c r="L12" s="84">
        <v>1149</v>
      </c>
    </row>
    <row r="13" spans="1:12" s="20" customFormat="1" ht="15.75">
      <c r="A13" s="55" t="s">
        <v>172</v>
      </c>
      <c r="B13" s="92" t="s">
        <v>173</v>
      </c>
      <c r="C13" s="51">
        <v>8</v>
      </c>
      <c r="D13" s="88">
        <f t="shared" si="0"/>
        <v>34</v>
      </c>
      <c r="E13" s="88">
        <f t="shared" si="1"/>
        <v>18</v>
      </c>
      <c r="F13" s="32">
        <f t="shared" si="2"/>
        <v>16</v>
      </c>
      <c r="G13" s="58">
        <f t="shared" si="3"/>
        <v>18</v>
      </c>
      <c r="H13" s="58">
        <v>14</v>
      </c>
      <c r="I13" s="84">
        <v>4</v>
      </c>
      <c r="J13" s="58">
        <f t="shared" si="4"/>
        <v>16</v>
      </c>
      <c r="K13" s="58">
        <v>4</v>
      </c>
      <c r="L13" s="84">
        <v>12</v>
      </c>
    </row>
    <row r="14" spans="1:12" s="20" customFormat="1" ht="74.25" customHeight="1">
      <c r="A14" s="55" t="s">
        <v>174</v>
      </c>
      <c r="B14" s="92" t="s">
        <v>175</v>
      </c>
      <c r="C14" s="51">
        <v>9</v>
      </c>
      <c r="D14" s="88">
        <f t="shared" si="0"/>
        <v>5</v>
      </c>
      <c r="E14" s="88">
        <f t="shared" si="1"/>
        <v>1</v>
      </c>
      <c r="F14" s="32">
        <f t="shared" si="2"/>
        <v>4</v>
      </c>
      <c r="G14" s="58">
        <f t="shared" si="3"/>
        <v>1</v>
      </c>
      <c r="H14" s="58">
        <v>1</v>
      </c>
      <c r="I14" s="84"/>
      <c r="J14" s="58">
        <f t="shared" si="4"/>
        <v>4</v>
      </c>
      <c r="K14" s="58"/>
      <c r="L14" s="84">
        <v>4</v>
      </c>
    </row>
    <row r="15" spans="1:12" s="20" customFormat="1" ht="74.25" customHeight="1">
      <c r="A15" s="55" t="s">
        <v>189</v>
      </c>
      <c r="B15" s="92" t="s">
        <v>176</v>
      </c>
      <c r="C15" s="92">
        <v>10</v>
      </c>
      <c r="D15" s="88">
        <f t="shared" si="0"/>
        <v>54</v>
      </c>
      <c r="E15" s="88">
        <f t="shared" si="1"/>
        <v>43</v>
      </c>
      <c r="F15" s="32">
        <f t="shared" si="2"/>
        <v>11</v>
      </c>
      <c r="G15" s="58">
        <f t="shared" si="3"/>
        <v>16</v>
      </c>
      <c r="H15" s="58">
        <v>16</v>
      </c>
      <c r="I15" s="84"/>
      <c r="J15" s="58">
        <f t="shared" si="4"/>
        <v>38</v>
      </c>
      <c r="K15" s="58">
        <v>27</v>
      </c>
      <c r="L15" s="84">
        <v>11</v>
      </c>
    </row>
    <row r="16" spans="1:12" s="20" customFormat="1" ht="56.25" customHeight="1">
      <c r="A16" s="93" t="s">
        <v>190</v>
      </c>
      <c r="B16" s="92" t="s">
        <v>177</v>
      </c>
      <c r="C16" s="92">
        <v>11</v>
      </c>
      <c r="D16" s="88">
        <f t="shared" si="0"/>
        <v>18</v>
      </c>
      <c r="E16" s="88">
        <f t="shared" si="1"/>
        <v>13</v>
      </c>
      <c r="F16" s="32">
        <f t="shared" si="2"/>
        <v>5</v>
      </c>
      <c r="G16" s="58">
        <f t="shared" si="3"/>
        <v>4</v>
      </c>
      <c r="H16" s="58">
        <v>4</v>
      </c>
      <c r="I16" s="84"/>
      <c r="J16" s="58">
        <f t="shared" si="4"/>
        <v>14</v>
      </c>
      <c r="K16" s="58">
        <v>9</v>
      </c>
      <c r="L16" s="84">
        <v>5</v>
      </c>
    </row>
    <row r="17" spans="1:12" s="20" customFormat="1" ht="63" customHeight="1">
      <c r="A17" s="52" t="s">
        <v>191</v>
      </c>
      <c r="B17" s="92" t="s">
        <v>178</v>
      </c>
      <c r="C17" s="92">
        <v>12</v>
      </c>
      <c r="D17" s="88">
        <f t="shared" si="0"/>
        <v>10</v>
      </c>
      <c r="E17" s="88">
        <f t="shared" si="1"/>
        <v>7</v>
      </c>
      <c r="F17" s="32">
        <f t="shared" si="2"/>
        <v>3</v>
      </c>
      <c r="G17" s="58">
        <f t="shared" si="3"/>
        <v>1</v>
      </c>
      <c r="H17" s="58">
        <v>1</v>
      </c>
      <c r="I17" s="84"/>
      <c r="J17" s="58">
        <f t="shared" si="4"/>
        <v>9</v>
      </c>
      <c r="K17" s="58">
        <v>6</v>
      </c>
      <c r="L17" s="84">
        <v>3</v>
      </c>
    </row>
    <row r="18" spans="1:12" s="20" customFormat="1" ht="51.75" customHeight="1">
      <c r="A18" s="52" t="s">
        <v>192</v>
      </c>
      <c r="B18" s="92" t="s">
        <v>179</v>
      </c>
      <c r="C18" s="92">
        <v>13</v>
      </c>
      <c r="D18" s="88">
        <f t="shared" si="0"/>
        <v>55</v>
      </c>
      <c r="E18" s="88">
        <f t="shared" si="1"/>
        <v>44</v>
      </c>
      <c r="F18" s="32">
        <f t="shared" si="2"/>
        <v>11</v>
      </c>
      <c r="G18" s="58">
        <f t="shared" si="3"/>
        <v>12</v>
      </c>
      <c r="H18" s="58">
        <v>12</v>
      </c>
      <c r="I18" s="84"/>
      <c r="J18" s="58">
        <f t="shared" si="4"/>
        <v>43</v>
      </c>
      <c r="K18" s="58">
        <v>32</v>
      </c>
      <c r="L18" s="84">
        <v>11</v>
      </c>
    </row>
    <row r="19" spans="1:12" s="20" customFormat="1" ht="64.5" customHeight="1">
      <c r="A19" s="55" t="s">
        <v>180</v>
      </c>
      <c r="B19" s="92" t="s">
        <v>181</v>
      </c>
      <c r="C19" s="92">
        <v>14</v>
      </c>
      <c r="D19" s="88">
        <f t="shared" si="0"/>
        <v>1</v>
      </c>
      <c r="E19" s="88">
        <f t="shared" si="1"/>
        <v>1</v>
      </c>
      <c r="F19" s="32">
        <f t="shared" si="2"/>
        <v>0</v>
      </c>
      <c r="G19" s="58">
        <f t="shared" si="3"/>
        <v>1</v>
      </c>
      <c r="H19" s="58">
        <v>1</v>
      </c>
      <c r="I19" s="84"/>
      <c r="J19" s="58">
        <f t="shared" si="4"/>
        <v>0</v>
      </c>
      <c r="K19" s="58"/>
      <c r="L19" s="84"/>
    </row>
    <row r="20" spans="1:12" s="20" customFormat="1" ht="48.75" customHeight="1">
      <c r="A20" s="55" t="s">
        <v>182</v>
      </c>
      <c r="B20" s="92" t="s">
        <v>183</v>
      </c>
      <c r="C20" s="92">
        <v>15</v>
      </c>
      <c r="D20" s="88">
        <f t="shared" si="0"/>
        <v>19</v>
      </c>
      <c r="E20" s="88">
        <f t="shared" si="1"/>
        <v>7</v>
      </c>
      <c r="F20" s="32">
        <f t="shared" si="2"/>
        <v>12</v>
      </c>
      <c r="G20" s="58">
        <f t="shared" si="3"/>
        <v>4</v>
      </c>
      <c r="H20" s="58">
        <v>2</v>
      </c>
      <c r="I20" s="84">
        <v>2</v>
      </c>
      <c r="J20" s="58">
        <f t="shared" si="4"/>
        <v>15</v>
      </c>
      <c r="K20" s="58">
        <v>5</v>
      </c>
      <c r="L20" s="84">
        <v>10</v>
      </c>
    </row>
    <row r="21" spans="1:12" s="20" customFormat="1" ht="74.25" customHeight="1">
      <c r="A21" s="55" t="s">
        <v>184</v>
      </c>
      <c r="B21" s="92" t="s">
        <v>185</v>
      </c>
      <c r="C21" s="92">
        <v>16</v>
      </c>
      <c r="D21" s="88">
        <f t="shared" si="0"/>
        <v>1524</v>
      </c>
      <c r="E21" s="88">
        <f t="shared" si="1"/>
        <v>265</v>
      </c>
      <c r="F21" s="32">
        <f t="shared" si="2"/>
        <v>1259</v>
      </c>
      <c r="G21" s="58">
        <f t="shared" si="3"/>
        <v>517</v>
      </c>
      <c r="H21" s="58">
        <v>124</v>
      </c>
      <c r="I21" s="84">
        <v>393</v>
      </c>
      <c r="J21" s="58">
        <f t="shared" si="4"/>
        <v>1007</v>
      </c>
      <c r="K21" s="58">
        <v>141</v>
      </c>
      <c r="L21" s="84">
        <v>866</v>
      </c>
    </row>
    <row r="22" spans="1:12" s="20" customFormat="1" ht="31.5">
      <c r="A22" s="55" t="s">
        <v>186</v>
      </c>
      <c r="B22" s="92" t="s">
        <v>185</v>
      </c>
      <c r="C22" s="92">
        <v>17</v>
      </c>
      <c r="D22" s="88">
        <f t="shared" si="0"/>
        <v>119</v>
      </c>
      <c r="E22" s="88">
        <f t="shared" si="1"/>
        <v>50</v>
      </c>
      <c r="F22" s="32">
        <f t="shared" si="2"/>
        <v>69</v>
      </c>
      <c r="G22" s="58">
        <f t="shared" si="3"/>
        <v>39</v>
      </c>
      <c r="H22" s="58">
        <v>26</v>
      </c>
      <c r="I22" s="84">
        <v>13</v>
      </c>
      <c r="J22" s="58">
        <f t="shared" si="4"/>
        <v>80</v>
      </c>
      <c r="K22" s="58">
        <v>24</v>
      </c>
      <c r="L22" s="84">
        <v>56</v>
      </c>
    </row>
    <row r="23" spans="1:12" s="20" customFormat="1" ht="15.75">
      <c r="A23" s="55" t="s">
        <v>187</v>
      </c>
      <c r="B23" s="92" t="s">
        <v>188</v>
      </c>
      <c r="C23" s="92">
        <v>18</v>
      </c>
      <c r="D23" s="88">
        <f t="shared" si="0"/>
        <v>833</v>
      </c>
      <c r="E23" s="88">
        <f t="shared" si="1"/>
        <v>1</v>
      </c>
      <c r="F23" s="32">
        <f t="shared" si="2"/>
        <v>832</v>
      </c>
      <c r="G23" s="58">
        <f t="shared" si="3"/>
        <v>264</v>
      </c>
      <c r="H23" s="58">
        <v>1</v>
      </c>
      <c r="I23" s="84">
        <v>263</v>
      </c>
      <c r="J23" s="58">
        <f t="shared" si="4"/>
        <v>569</v>
      </c>
      <c r="K23" s="58"/>
      <c r="L23" s="84">
        <v>569</v>
      </c>
    </row>
    <row r="24" spans="1:6" ht="12.75">
      <c r="A24" s="83"/>
      <c r="B24" s="83"/>
      <c r="C24" s="83"/>
      <c r="D24" s="83"/>
      <c r="E24" s="83"/>
      <c r="F24" s="83"/>
    </row>
    <row r="25" spans="1:6" s="20" customFormat="1" ht="34.5" customHeight="1">
      <c r="A25" s="118" t="s">
        <v>158</v>
      </c>
      <c r="B25" s="118"/>
      <c r="C25" s="133">
        <v>3538</v>
      </c>
      <c r="D25" s="25"/>
      <c r="E25" s="25"/>
      <c r="F25" s="25"/>
    </row>
    <row r="26" spans="1:6" ht="12.75">
      <c r="A26" s="83"/>
      <c r="B26" s="83"/>
      <c r="C26" s="83"/>
      <c r="D26" s="83"/>
      <c r="E26" s="83"/>
      <c r="F26" s="83"/>
    </row>
    <row r="27" spans="1:6" ht="12.75">
      <c r="A27" s="83" t="s">
        <v>45</v>
      </c>
      <c r="B27" s="83"/>
      <c r="C27" s="83"/>
      <c r="D27" s="83"/>
      <c r="E27" s="83"/>
      <c r="F27" s="83"/>
    </row>
    <row r="35" ht="15.75">
      <c r="A35" s="31"/>
    </row>
  </sheetData>
  <sheetProtection/>
  <mergeCells count="7">
    <mergeCell ref="G3:I3"/>
    <mergeCell ref="J3:L3"/>
    <mergeCell ref="A1:L1"/>
    <mergeCell ref="A3:A4"/>
    <mergeCell ref="B3:B4"/>
    <mergeCell ref="C3:C4"/>
    <mergeCell ref="D3:F3"/>
  </mergeCells>
  <dataValidations count="1">
    <dataValidation type="whole" operator="greaterThanOrEqual" allowBlank="1" showInputMessage="1" showErrorMessage="1" errorTitle="Внимание !" error="Должно быть целое число !" sqref="G6:H23 J6:K23">
      <formula1>0</formula1>
    </dataValidation>
  </dataValidations>
  <printOptions/>
  <pageMargins left="0.5118110236220472" right="0.11811023622047245" top="0.5511811023622047" bottom="0.35433070866141736" header="0.31496062992125984" footer="0.31496062992125984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B49">
      <selection activeCell="M52" sqref="M52"/>
    </sheetView>
  </sheetViews>
  <sheetFormatPr defaultColWidth="9.140625" defaultRowHeight="12.75"/>
  <cols>
    <col min="1" max="1" width="55.57421875" style="19" customWidth="1"/>
    <col min="2" max="2" width="9.421875" style="19" customWidth="1"/>
    <col min="3" max="3" width="14.421875" style="19" customWidth="1"/>
    <col min="4" max="6" width="10.57421875" style="19" customWidth="1"/>
    <col min="7" max="7" width="9.140625" style="19" customWidth="1"/>
    <col min="8" max="10" width="11.00390625" style="19" customWidth="1"/>
    <col min="11" max="16384" width="9.140625" style="19" customWidth="1"/>
  </cols>
  <sheetData>
    <row r="1" spans="1:13" ht="56.25" customHeight="1">
      <c r="A1" s="177" t="s">
        <v>46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ht="15.75">
      <c r="A2" s="31" t="s">
        <v>47</v>
      </c>
    </row>
    <row r="3" spans="1:13" ht="16.5" customHeight="1">
      <c r="A3" s="185" t="s">
        <v>230</v>
      </c>
      <c r="B3" s="185" t="s">
        <v>19</v>
      </c>
      <c r="C3" s="185" t="s">
        <v>44</v>
      </c>
      <c r="D3" s="185" t="s">
        <v>275</v>
      </c>
      <c r="E3" s="185"/>
      <c r="F3" s="185"/>
      <c r="G3" s="185"/>
      <c r="H3" s="185" t="s">
        <v>281</v>
      </c>
      <c r="I3" s="185"/>
      <c r="J3" s="185"/>
      <c r="K3" s="185"/>
      <c r="L3" s="185"/>
      <c r="M3" s="185"/>
    </row>
    <row r="4" spans="1:13" ht="72.75" customHeight="1">
      <c r="A4" s="185"/>
      <c r="B4" s="185"/>
      <c r="C4" s="185"/>
      <c r="D4" s="185" t="s">
        <v>276</v>
      </c>
      <c r="E4" s="185"/>
      <c r="F4" s="185" t="s">
        <v>277</v>
      </c>
      <c r="G4" s="185"/>
      <c r="H4" s="185" t="s">
        <v>276</v>
      </c>
      <c r="I4" s="185"/>
      <c r="J4" s="185" t="s">
        <v>282</v>
      </c>
      <c r="K4" s="185"/>
      <c r="L4" s="185" t="s">
        <v>283</v>
      </c>
      <c r="M4" s="185"/>
    </row>
    <row r="5" spans="1:13" ht="122.25" customHeight="1">
      <c r="A5" s="185"/>
      <c r="B5" s="185"/>
      <c r="C5" s="185"/>
      <c r="D5" s="106" t="s">
        <v>276</v>
      </c>
      <c r="E5" s="107" t="s">
        <v>278</v>
      </c>
      <c r="F5" s="107" t="s">
        <v>279</v>
      </c>
      <c r="G5" s="107" t="s">
        <v>280</v>
      </c>
      <c r="H5" s="106" t="s">
        <v>276</v>
      </c>
      <c r="I5" s="107" t="s">
        <v>278</v>
      </c>
      <c r="J5" s="106" t="s">
        <v>276</v>
      </c>
      <c r="K5" s="107" t="s">
        <v>278</v>
      </c>
      <c r="L5" s="106" t="s">
        <v>276</v>
      </c>
      <c r="M5" s="107" t="s">
        <v>278</v>
      </c>
    </row>
    <row r="6" spans="1:13" ht="16.5" thickBot="1">
      <c r="A6" s="105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</row>
    <row r="7" spans="1:13" s="20" customFormat="1" ht="24.75" customHeight="1" thickBot="1">
      <c r="A7" s="90" t="s">
        <v>193</v>
      </c>
      <c r="B7" s="101">
        <v>1</v>
      </c>
      <c r="C7" s="102" t="s">
        <v>244</v>
      </c>
      <c r="D7" s="126">
        <f>F7+G7</f>
        <v>0</v>
      </c>
      <c r="E7" s="127"/>
      <c r="F7" s="127"/>
      <c r="G7" s="128"/>
      <c r="H7" s="125">
        <f>J7+L7</f>
        <v>0</v>
      </c>
      <c r="I7" s="125">
        <f>K7+M7</f>
        <v>0</v>
      </c>
      <c r="J7" s="127"/>
      <c r="K7" s="128"/>
      <c r="L7" s="128"/>
      <c r="M7" s="128"/>
    </row>
    <row r="8" spans="1:13" s="20" customFormat="1" ht="16.5" thickBot="1">
      <c r="A8" s="94" t="s">
        <v>194</v>
      </c>
      <c r="B8" s="101">
        <v>2</v>
      </c>
      <c r="C8" s="102" t="s">
        <v>245</v>
      </c>
      <c r="D8" s="126">
        <f aca="true" t="shared" si="0" ref="D8:D51">F8+G8</f>
        <v>306</v>
      </c>
      <c r="E8" s="129">
        <v>275</v>
      </c>
      <c r="F8" s="129">
        <v>88</v>
      </c>
      <c r="G8" s="130">
        <v>218</v>
      </c>
      <c r="H8" s="125">
        <f aca="true" t="shared" si="1" ref="H8:H50">J8+L8</f>
        <v>46</v>
      </c>
      <c r="I8" s="125">
        <f aca="true" t="shared" si="2" ref="I8:I50">K8+M8</f>
        <v>46</v>
      </c>
      <c r="J8" s="129">
        <v>24</v>
      </c>
      <c r="K8" s="130">
        <v>24</v>
      </c>
      <c r="L8" s="130">
        <v>22</v>
      </c>
      <c r="M8" s="130">
        <v>22</v>
      </c>
    </row>
    <row r="9" spans="1:13" s="20" customFormat="1" ht="16.5" thickBot="1">
      <c r="A9" s="95" t="s">
        <v>195</v>
      </c>
      <c r="B9" s="101" t="s">
        <v>48</v>
      </c>
      <c r="C9" s="195" t="s">
        <v>246</v>
      </c>
      <c r="D9" s="126">
        <f t="shared" si="0"/>
        <v>3</v>
      </c>
      <c r="E9" s="129">
        <v>3</v>
      </c>
      <c r="F9" s="129">
        <v>1</v>
      </c>
      <c r="G9" s="130">
        <v>2</v>
      </c>
      <c r="H9" s="125">
        <f t="shared" si="1"/>
        <v>2</v>
      </c>
      <c r="I9" s="125">
        <f t="shared" si="2"/>
        <v>2</v>
      </c>
      <c r="J9" s="129">
        <v>2</v>
      </c>
      <c r="K9" s="130">
        <v>2</v>
      </c>
      <c r="L9" s="130"/>
      <c r="M9" s="130"/>
    </row>
    <row r="10" spans="1:13" s="20" customFormat="1" ht="16.5" thickBot="1">
      <c r="A10" s="95" t="s">
        <v>196</v>
      </c>
      <c r="B10" s="101" t="s">
        <v>49</v>
      </c>
      <c r="C10" s="196"/>
      <c r="D10" s="126">
        <f t="shared" si="0"/>
        <v>0</v>
      </c>
      <c r="E10" s="129"/>
      <c r="F10" s="129"/>
      <c r="G10" s="130"/>
      <c r="H10" s="125">
        <f t="shared" si="1"/>
        <v>0</v>
      </c>
      <c r="I10" s="125">
        <f t="shared" si="2"/>
        <v>0</v>
      </c>
      <c r="J10" s="129"/>
      <c r="K10" s="130"/>
      <c r="L10" s="130"/>
      <c r="M10" s="130"/>
    </row>
    <row r="11" spans="1:13" s="20" customFormat="1" ht="16.5" thickBot="1">
      <c r="A11" s="95" t="s">
        <v>197</v>
      </c>
      <c r="B11" s="101" t="s">
        <v>50</v>
      </c>
      <c r="C11" s="195" t="s">
        <v>247</v>
      </c>
      <c r="D11" s="126">
        <f t="shared" si="0"/>
        <v>0</v>
      </c>
      <c r="E11" s="129"/>
      <c r="F11" s="129"/>
      <c r="G11" s="130"/>
      <c r="H11" s="125">
        <f t="shared" si="1"/>
        <v>0</v>
      </c>
      <c r="I11" s="125">
        <f t="shared" si="2"/>
        <v>0</v>
      </c>
      <c r="J11" s="129"/>
      <c r="K11" s="130"/>
      <c r="L11" s="130"/>
      <c r="M11" s="130"/>
    </row>
    <row r="12" spans="1:13" s="20" customFormat="1" ht="16.5" thickBot="1">
      <c r="A12" s="95" t="s">
        <v>196</v>
      </c>
      <c r="B12" s="101" t="s">
        <v>51</v>
      </c>
      <c r="C12" s="196"/>
      <c r="D12" s="126">
        <f t="shared" si="0"/>
        <v>0</v>
      </c>
      <c r="E12" s="129"/>
      <c r="F12" s="129"/>
      <c r="G12" s="130"/>
      <c r="H12" s="125">
        <f t="shared" si="1"/>
        <v>0</v>
      </c>
      <c r="I12" s="125">
        <f t="shared" si="2"/>
        <v>0</v>
      </c>
      <c r="J12" s="129"/>
      <c r="K12" s="130"/>
      <c r="L12" s="130"/>
      <c r="M12" s="130"/>
    </row>
    <row r="13" spans="1:13" ht="16.5" thickBot="1">
      <c r="A13" s="95" t="s">
        <v>198</v>
      </c>
      <c r="B13" s="101" t="s">
        <v>52</v>
      </c>
      <c r="C13" s="195" t="s">
        <v>248</v>
      </c>
      <c r="D13" s="126">
        <f t="shared" si="0"/>
        <v>7</v>
      </c>
      <c r="E13" s="129">
        <v>7</v>
      </c>
      <c r="F13" s="129">
        <v>2</v>
      </c>
      <c r="G13" s="130">
        <v>5</v>
      </c>
      <c r="H13" s="125">
        <f t="shared" si="1"/>
        <v>1</v>
      </c>
      <c r="I13" s="125">
        <f t="shared" si="2"/>
        <v>1</v>
      </c>
      <c r="J13" s="129"/>
      <c r="K13" s="130"/>
      <c r="L13" s="130">
        <v>1</v>
      </c>
      <c r="M13" s="130">
        <v>1</v>
      </c>
    </row>
    <row r="14" spans="1:13" ht="16.5" thickBot="1">
      <c r="A14" s="95" t="s">
        <v>196</v>
      </c>
      <c r="B14" s="101" t="s">
        <v>53</v>
      </c>
      <c r="C14" s="196"/>
      <c r="D14" s="126">
        <f t="shared" si="0"/>
        <v>0</v>
      </c>
      <c r="E14" s="129"/>
      <c r="F14" s="129"/>
      <c r="G14" s="130"/>
      <c r="H14" s="125">
        <f t="shared" si="1"/>
        <v>0</v>
      </c>
      <c r="I14" s="125">
        <f t="shared" si="2"/>
        <v>0</v>
      </c>
      <c r="J14" s="129"/>
      <c r="K14" s="130"/>
      <c r="L14" s="130"/>
      <c r="M14" s="130"/>
    </row>
    <row r="15" spans="1:13" ht="16.5" thickBot="1">
      <c r="A15" s="90" t="s">
        <v>199</v>
      </c>
      <c r="B15" s="101" t="s">
        <v>54</v>
      </c>
      <c r="C15" s="195" t="s">
        <v>249</v>
      </c>
      <c r="D15" s="126">
        <f t="shared" si="0"/>
        <v>1</v>
      </c>
      <c r="E15" s="129">
        <v>1</v>
      </c>
      <c r="F15" s="129"/>
      <c r="G15" s="130">
        <v>1</v>
      </c>
      <c r="H15" s="125">
        <f t="shared" si="1"/>
        <v>0</v>
      </c>
      <c r="I15" s="125">
        <f t="shared" si="2"/>
        <v>0</v>
      </c>
      <c r="J15" s="129"/>
      <c r="K15" s="130"/>
      <c r="L15" s="130"/>
      <c r="M15" s="130"/>
    </row>
    <row r="16" spans="1:13" ht="16.5" thickBot="1">
      <c r="A16" s="90" t="s">
        <v>196</v>
      </c>
      <c r="B16" s="101" t="s">
        <v>55</v>
      </c>
      <c r="C16" s="196"/>
      <c r="D16" s="126">
        <f t="shared" si="0"/>
        <v>0</v>
      </c>
      <c r="E16" s="129"/>
      <c r="F16" s="129"/>
      <c r="G16" s="130"/>
      <c r="H16" s="125">
        <f t="shared" si="1"/>
        <v>0</v>
      </c>
      <c r="I16" s="125">
        <f t="shared" si="2"/>
        <v>0</v>
      </c>
      <c r="J16" s="129"/>
      <c r="K16" s="130"/>
      <c r="L16" s="130"/>
      <c r="M16" s="130"/>
    </row>
    <row r="17" spans="1:13" s="20" customFormat="1" ht="16.5" customHeight="1" thickBot="1">
      <c r="A17" s="90" t="s">
        <v>200</v>
      </c>
      <c r="B17" s="101" t="s">
        <v>56</v>
      </c>
      <c r="C17" s="195" t="s">
        <v>250</v>
      </c>
      <c r="D17" s="126">
        <f t="shared" si="0"/>
        <v>21</v>
      </c>
      <c r="E17" s="129">
        <v>20</v>
      </c>
      <c r="F17" s="129">
        <v>3</v>
      </c>
      <c r="G17" s="130">
        <v>18</v>
      </c>
      <c r="H17" s="125">
        <f t="shared" si="1"/>
        <v>1</v>
      </c>
      <c r="I17" s="125">
        <f t="shared" si="2"/>
        <v>1</v>
      </c>
      <c r="J17" s="129"/>
      <c r="K17" s="130"/>
      <c r="L17" s="130">
        <v>1</v>
      </c>
      <c r="M17" s="130">
        <v>1</v>
      </c>
    </row>
    <row r="18" spans="1:13" s="20" customFormat="1" ht="16.5" thickBot="1">
      <c r="A18" s="96" t="s">
        <v>196</v>
      </c>
      <c r="B18" s="101" t="s">
        <v>57</v>
      </c>
      <c r="C18" s="196"/>
      <c r="D18" s="126">
        <f t="shared" si="0"/>
        <v>0</v>
      </c>
      <c r="E18" s="129"/>
      <c r="F18" s="129"/>
      <c r="G18" s="130"/>
      <c r="H18" s="125">
        <f t="shared" si="1"/>
        <v>0</v>
      </c>
      <c r="I18" s="125">
        <f t="shared" si="2"/>
        <v>0</v>
      </c>
      <c r="J18" s="129"/>
      <c r="K18" s="130"/>
      <c r="L18" s="130"/>
      <c r="M18" s="130"/>
    </row>
    <row r="19" spans="1:13" s="20" customFormat="1" ht="30.75" thickBot="1">
      <c r="A19" s="97" t="s">
        <v>201</v>
      </c>
      <c r="B19" s="101" t="s">
        <v>58</v>
      </c>
      <c r="C19" s="195" t="s">
        <v>251</v>
      </c>
      <c r="D19" s="126">
        <f t="shared" si="0"/>
        <v>11</v>
      </c>
      <c r="E19" s="129">
        <v>10</v>
      </c>
      <c r="F19" s="129">
        <v>3</v>
      </c>
      <c r="G19" s="130">
        <v>8</v>
      </c>
      <c r="H19" s="125">
        <f t="shared" si="1"/>
        <v>8</v>
      </c>
      <c r="I19" s="125">
        <f t="shared" si="2"/>
        <v>8</v>
      </c>
      <c r="J19" s="129">
        <v>2</v>
      </c>
      <c r="K19" s="130">
        <v>2</v>
      </c>
      <c r="L19" s="130">
        <v>6</v>
      </c>
      <c r="M19" s="130">
        <v>6</v>
      </c>
    </row>
    <row r="20" spans="1:13" s="20" customFormat="1" ht="16.5" thickBot="1">
      <c r="A20" s="96" t="s">
        <v>196</v>
      </c>
      <c r="B20" s="101" t="s">
        <v>59</v>
      </c>
      <c r="C20" s="196"/>
      <c r="D20" s="126">
        <f t="shared" si="0"/>
        <v>0</v>
      </c>
      <c r="E20" s="129"/>
      <c r="F20" s="129"/>
      <c r="G20" s="130"/>
      <c r="H20" s="125">
        <f t="shared" si="1"/>
        <v>0</v>
      </c>
      <c r="I20" s="125">
        <f t="shared" si="2"/>
        <v>0</v>
      </c>
      <c r="J20" s="129"/>
      <c r="K20" s="130"/>
      <c r="L20" s="130"/>
      <c r="M20" s="130"/>
    </row>
    <row r="21" spans="1:13" s="20" customFormat="1" ht="16.5" customHeight="1" thickBot="1">
      <c r="A21" s="96" t="s">
        <v>202</v>
      </c>
      <c r="B21" s="101" t="s">
        <v>60</v>
      </c>
      <c r="C21" s="195" t="s">
        <v>252</v>
      </c>
      <c r="D21" s="126">
        <f t="shared" si="0"/>
        <v>9</v>
      </c>
      <c r="E21" s="129">
        <v>8</v>
      </c>
      <c r="F21" s="129">
        <v>3</v>
      </c>
      <c r="G21" s="130">
        <v>6</v>
      </c>
      <c r="H21" s="125">
        <f t="shared" si="1"/>
        <v>6</v>
      </c>
      <c r="I21" s="125">
        <f t="shared" si="2"/>
        <v>6</v>
      </c>
      <c r="J21" s="129">
        <v>2</v>
      </c>
      <c r="K21" s="130">
        <v>2</v>
      </c>
      <c r="L21" s="130">
        <v>4</v>
      </c>
      <c r="M21" s="130">
        <v>4</v>
      </c>
    </row>
    <row r="22" spans="1:13" s="20" customFormat="1" ht="16.5" thickBot="1">
      <c r="A22" s="96" t="s">
        <v>196</v>
      </c>
      <c r="B22" s="101" t="s">
        <v>231</v>
      </c>
      <c r="C22" s="196"/>
      <c r="D22" s="126">
        <f t="shared" si="0"/>
        <v>0</v>
      </c>
      <c r="E22" s="129"/>
      <c r="F22" s="129"/>
      <c r="G22" s="130"/>
      <c r="H22" s="125">
        <f t="shared" si="1"/>
        <v>0</v>
      </c>
      <c r="I22" s="125">
        <f t="shared" si="2"/>
        <v>0</v>
      </c>
      <c r="J22" s="129"/>
      <c r="K22" s="130"/>
      <c r="L22" s="130"/>
      <c r="M22" s="130"/>
    </row>
    <row r="23" spans="1:13" s="20" customFormat="1" ht="16.5" thickBot="1">
      <c r="A23" s="96" t="s">
        <v>203</v>
      </c>
      <c r="B23" s="101" t="s">
        <v>232</v>
      </c>
      <c r="C23" s="195" t="s">
        <v>253</v>
      </c>
      <c r="D23" s="126">
        <f t="shared" si="0"/>
        <v>25</v>
      </c>
      <c r="E23" s="130">
        <v>23</v>
      </c>
      <c r="F23" s="130">
        <v>4</v>
      </c>
      <c r="G23" s="130">
        <v>21</v>
      </c>
      <c r="H23" s="125">
        <f t="shared" si="1"/>
        <v>6</v>
      </c>
      <c r="I23" s="125">
        <f t="shared" si="2"/>
        <v>6</v>
      </c>
      <c r="J23" s="129">
        <v>3</v>
      </c>
      <c r="K23" s="130">
        <v>3</v>
      </c>
      <c r="L23" s="130">
        <v>3</v>
      </c>
      <c r="M23" s="130">
        <v>3</v>
      </c>
    </row>
    <row r="24" spans="1:13" s="20" customFormat="1" ht="16.5" thickBot="1">
      <c r="A24" s="96" t="s">
        <v>196</v>
      </c>
      <c r="B24" s="101" t="s">
        <v>233</v>
      </c>
      <c r="C24" s="196"/>
      <c r="D24" s="126">
        <f t="shared" si="0"/>
        <v>0</v>
      </c>
      <c r="E24" s="130"/>
      <c r="F24" s="130"/>
      <c r="G24" s="130"/>
      <c r="H24" s="125">
        <f t="shared" si="1"/>
        <v>0</v>
      </c>
      <c r="I24" s="125">
        <f t="shared" si="2"/>
        <v>0</v>
      </c>
      <c r="J24" s="129"/>
      <c r="K24" s="130"/>
      <c r="L24" s="130"/>
      <c r="M24" s="130"/>
    </row>
    <row r="25" spans="1:13" s="20" customFormat="1" ht="16.5" thickBot="1">
      <c r="A25" s="97" t="s">
        <v>204</v>
      </c>
      <c r="B25" s="101" t="s">
        <v>234</v>
      </c>
      <c r="C25" s="195" t="s">
        <v>254</v>
      </c>
      <c r="D25" s="126">
        <f t="shared" si="0"/>
        <v>80</v>
      </c>
      <c r="E25" s="130">
        <v>72</v>
      </c>
      <c r="F25" s="130">
        <v>22</v>
      </c>
      <c r="G25" s="130">
        <v>58</v>
      </c>
      <c r="H25" s="125">
        <f t="shared" si="1"/>
        <v>8</v>
      </c>
      <c r="I25" s="125">
        <f t="shared" si="2"/>
        <v>8</v>
      </c>
      <c r="J25" s="129">
        <v>5</v>
      </c>
      <c r="K25" s="130">
        <v>5</v>
      </c>
      <c r="L25" s="130">
        <v>3</v>
      </c>
      <c r="M25" s="130">
        <v>3</v>
      </c>
    </row>
    <row r="26" spans="1:13" s="20" customFormat="1" ht="16.5" thickBot="1">
      <c r="A26" s="96" t="s">
        <v>205</v>
      </c>
      <c r="B26" s="101" t="s">
        <v>235</v>
      </c>
      <c r="C26" s="197"/>
      <c r="D26" s="126">
        <f t="shared" si="0"/>
        <v>0</v>
      </c>
      <c r="E26" s="130"/>
      <c r="F26" s="130"/>
      <c r="G26" s="130"/>
      <c r="H26" s="125">
        <f t="shared" si="1"/>
        <v>0</v>
      </c>
      <c r="I26" s="125">
        <f t="shared" si="2"/>
        <v>0</v>
      </c>
      <c r="J26" s="129"/>
      <c r="K26" s="130"/>
      <c r="L26" s="130"/>
      <c r="M26" s="130"/>
    </row>
    <row r="27" spans="1:13" s="20" customFormat="1" ht="16.5" thickBot="1">
      <c r="A27" s="96" t="s">
        <v>206</v>
      </c>
      <c r="B27" s="101" t="s">
        <v>236</v>
      </c>
      <c r="C27" s="196"/>
      <c r="D27" s="126">
        <f t="shared" si="0"/>
        <v>0</v>
      </c>
      <c r="E27" s="130"/>
      <c r="F27" s="130"/>
      <c r="G27" s="130"/>
      <c r="H27" s="125">
        <f t="shared" si="1"/>
        <v>0</v>
      </c>
      <c r="I27" s="125">
        <f t="shared" si="2"/>
        <v>0</v>
      </c>
      <c r="J27" s="129"/>
      <c r="K27" s="130"/>
      <c r="L27" s="130"/>
      <c r="M27" s="130"/>
    </row>
    <row r="28" spans="1:13" s="20" customFormat="1" ht="16.5" thickBot="1">
      <c r="A28" s="97" t="s">
        <v>207</v>
      </c>
      <c r="B28" s="101" t="s">
        <v>237</v>
      </c>
      <c r="C28" s="195" t="s">
        <v>255</v>
      </c>
      <c r="D28" s="126">
        <f t="shared" si="0"/>
        <v>0</v>
      </c>
      <c r="E28" s="130"/>
      <c r="F28" s="130"/>
      <c r="G28" s="130"/>
      <c r="H28" s="125">
        <f t="shared" si="1"/>
        <v>0</v>
      </c>
      <c r="I28" s="125">
        <f t="shared" si="2"/>
        <v>0</v>
      </c>
      <c r="J28" s="129"/>
      <c r="K28" s="130"/>
      <c r="L28" s="130"/>
      <c r="M28" s="130"/>
    </row>
    <row r="29" spans="1:13" s="20" customFormat="1" ht="16.5" thickBot="1">
      <c r="A29" s="96" t="s">
        <v>208</v>
      </c>
      <c r="B29" s="101" t="s">
        <v>238</v>
      </c>
      <c r="C29" s="197"/>
      <c r="D29" s="126">
        <f t="shared" si="0"/>
        <v>0</v>
      </c>
      <c r="E29" s="130"/>
      <c r="F29" s="130"/>
      <c r="G29" s="130"/>
      <c r="H29" s="125">
        <f t="shared" si="1"/>
        <v>3</v>
      </c>
      <c r="I29" s="125">
        <f t="shared" si="2"/>
        <v>3</v>
      </c>
      <c r="J29" s="129">
        <v>2</v>
      </c>
      <c r="K29" s="130">
        <v>2</v>
      </c>
      <c r="L29" s="130">
        <v>1</v>
      </c>
      <c r="M29" s="130">
        <v>1</v>
      </c>
    </row>
    <row r="30" spans="1:13" s="20" customFormat="1" ht="16.5" thickBot="1">
      <c r="A30" s="96" t="s">
        <v>209</v>
      </c>
      <c r="B30" s="101" t="s">
        <v>239</v>
      </c>
      <c r="C30" s="196"/>
      <c r="D30" s="126">
        <f t="shared" si="0"/>
        <v>0</v>
      </c>
      <c r="E30" s="130"/>
      <c r="F30" s="130"/>
      <c r="G30" s="130"/>
      <c r="H30" s="125">
        <f t="shared" si="1"/>
        <v>0</v>
      </c>
      <c r="I30" s="125">
        <f t="shared" si="2"/>
        <v>0</v>
      </c>
      <c r="J30" s="129"/>
      <c r="K30" s="130"/>
      <c r="L30" s="130"/>
      <c r="M30" s="130"/>
    </row>
    <row r="31" spans="1:13" s="20" customFormat="1" ht="16.5" thickBot="1">
      <c r="A31" s="95" t="s">
        <v>210</v>
      </c>
      <c r="B31" s="101" t="s">
        <v>240</v>
      </c>
      <c r="C31" s="195" t="s">
        <v>256</v>
      </c>
      <c r="D31" s="126">
        <f t="shared" si="0"/>
        <v>17</v>
      </c>
      <c r="E31" s="129">
        <v>15</v>
      </c>
      <c r="F31" s="129"/>
      <c r="G31" s="130">
        <v>17</v>
      </c>
      <c r="H31" s="125">
        <f t="shared" si="1"/>
        <v>4</v>
      </c>
      <c r="I31" s="125">
        <f t="shared" si="2"/>
        <v>4</v>
      </c>
      <c r="J31" s="130"/>
      <c r="K31" s="130"/>
      <c r="L31" s="130">
        <v>4</v>
      </c>
      <c r="M31" s="130">
        <v>4</v>
      </c>
    </row>
    <row r="32" spans="1:13" s="20" customFormat="1" ht="16.5" thickBot="1">
      <c r="A32" s="95" t="s">
        <v>196</v>
      </c>
      <c r="B32" s="101" t="s">
        <v>241</v>
      </c>
      <c r="C32" s="196"/>
      <c r="D32" s="126">
        <f t="shared" si="0"/>
        <v>0</v>
      </c>
      <c r="E32" s="129"/>
      <c r="F32" s="129"/>
      <c r="G32" s="130"/>
      <c r="H32" s="125">
        <f t="shared" si="1"/>
        <v>0</v>
      </c>
      <c r="I32" s="125">
        <f t="shared" si="2"/>
        <v>0</v>
      </c>
      <c r="J32" s="130"/>
      <c r="K32" s="130"/>
      <c r="L32" s="130"/>
      <c r="M32" s="130"/>
    </row>
    <row r="33" spans="1:13" s="20" customFormat="1" ht="16.5" thickBot="1">
      <c r="A33" s="94" t="s">
        <v>211</v>
      </c>
      <c r="B33" s="101">
        <v>3</v>
      </c>
      <c r="C33" s="102" t="s">
        <v>257</v>
      </c>
      <c r="D33" s="126">
        <f t="shared" si="0"/>
        <v>603</v>
      </c>
      <c r="E33" s="129">
        <v>603</v>
      </c>
      <c r="F33" s="129">
        <v>96</v>
      </c>
      <c r="G33" s="130">
        <v>507</v>
      </c>
      <c r="H33" s="125">
        <f t="shared" si="1"/>
        <v>16</v>
      </c>
      <c r="I33" s="125">
        <f t="shared" si="2"/>
        <v>16</v>
      </c>
      <c r="J33" s="129">
        <v>4</v>
      </c>
      <c r="K33" s="130">
        <v>4</v>
      </c>
      <c r="L33" s="130">
        <v>12</v>
      </c>
      <c r="M33" s="130">
        <v>12</v>
      </c>
    </row>
    <row r="34" spans="1:13" s="20" customFormat="1" ht="16.5" thickBot="1">
      <c r="A34" s="95" t="s">
        <v>212</v>
      </c>
      <c r="B34" s="103" t="s">
        <v>61</v>
      </c>
      <c r="C34" s="102" t="s">
        <v>258</v>
      </c>
      <c r="D34" s="126">
        <f t="shared" si="0"/>
        <v>573</v>
      </c>
      <c r="E34" s="129">
        <v>456</v>
      </c>
      <c r="F34" s="129">
        <v>84</v>
      </c>
      <c r="G34" s="130">
        <v>489</v>
      </c>
      <c r="H34" s="125">
        <f t="shared" si="1"/>
        <v>16</v>
      </c>
      <c r="I34" s="125">
        <f t="shared" si="2"/>
        <v>16</v>
      </c>
      <c r="J34" s="129">
        <v>4</v>
      </c>
      <c r="K34" s="130">
        <v>4</v>
      </c>
      <c r="L34" s="130">
        <v>12</v>
      </c>
      <c r="M34" s="130">
        <v>12</v>
      </c>
    </row>
    <row r="35" spans="1:13" s="24" customFormat="1" ht="30.75" thickBot="1">
      <c r="A35" s="95" t="s">
        <v>213</v>
      </c>
      <c r="B35" s="89">
        <v>4</v>
      </c>
      <c r="C35" s="102" t="s">
        <v>259</v>
      </c>
      <c r="D35" s="126">
        <f t="shared" si="0"/>
        <v>0</v>
      </c>
      <c r="E35" s="129"/>
      <c r="F35" s="129"/>
      <c r="G35" s="130"/>
      <c r="H35" s="125">
        <f t="shared" si="1"/>
        <v>0</v>
      </c>
      <c r="I35" s="125">
        <f t="shared" si="2"/>
        <v>0</v>
      </c>
      <c r="J35" s="129"/>
      <c r="K35" s="130"/>
      <c r="L35" s="130"/>
      <c r="M35" s="130"/>
    </row>
    <row r="36" spans="1:13" s="24" customFormat="1" ht="16.5" thickBot="1">
      <c r="A36" s="90" t="s">
        <v>214</v>
      </c>
      <c r="B36" s="89">
        <v>5</v>
      </c>
      <c r="C36" s="102" t="s">
        <v>260</v>
      </c>
      <c r="D36" s="126">
        <f t="shared" si="0"/>
        <v>40</v>
      </c>
      <c r="E36" s="129">
        <v>40</v>
      </c>
      <c r="F36" s="129">
        <v>3</v>
      </c>
      <c r="G36" s="130">
        <v>37</v>
      </c>
      <c r="H36" s="125">
        <f t="shared" si="1"/>
        <v>0</v>
      </c>
      <c r="I36" s="125">
        <f t="shared" si="2"/>
        <v>0</v>
      </c>
      <c r="J36" s="129"/>
      <c r="K36" s="130"/>
      <c r="L36" s="130"/>
      <c r="M36" s="130"/>
    </row>
    <row r="37" spans="1:13" s="24" customFormat="1" ht="16.5" thickBot="1">
      <c r="A37" s="90" t="s">
        <v>215</v>
      </c>
      <c r="B37" s="89">
        <v>6</v>
      </c>
      <c r="C37" s="102" t="s">
        <v>261</v>
      </c>
      <c r="D37" s="126">
        <f t="shared" si="0"/>
        <v>23</v>
      </c>
      <c r="E37" s="129">
        <v>23</v>
      </c>
      <c r="F37" s="129"/>
      <c r="G37" s="130">
        <v>23</v>
      </c>
      <c r="H37" s="125">
        <f t="shared" si="1"/>
        <v>0</v>
      </c>
      <c r="I37" s="125">
        <f t="shared" si="2"/>
        <v>0</v>
      </c>
      <c r="J37" s="129"/>
      <c r="K37" s="130"/>
      <c r="L37" s="130"/>
      <c r="M37" s="130"/>
    </row>
    <row r="38" spans="1:13" s="24" customFormat="1" ht="16.5" thickBot="1">
      <c r="A38" s="90" t="s">
        <v>216</v>
      </c>
      <c r="B38" s="89">
        <v>7</v>
      </c>
      <c r="C38" s="102" t="s">
        <v>262</v>
      </c>
      <c r="D38" s="126">
        <f t="shared" si="0"/>
        <v>1</v>
      </c>
      <c r="E38" s="129">
        <v>1</v>
      </c>
      <c r="F38" s="129"/>
      <c r="G38" s="130">
        <v>1</v>
      </c>
      <c r="H38" s="125">
        <f t="shared" si="1"/>
        <v>0</v>
      </c>
      <c r="I38" s="125">
        <f t="shared" si="2"/>
        <v>0</v>
      </c>
      <c r="J38" s="129"/>
      <c r="K38" s="130"/>
      <c r="L38" s="130"/>
      <c r="M38" s="130"/>
    </row>
    <row r="39" spans="1:13" s="24" customFormat="1" ht="16.5" thickBot="1">
      <c r="A39" s="95" t="s">
        <v>217</v>
      </c>
      <c r="B39" s="89">
        <v>8</v>
      </c>
      <c r="C39" s="102" t="s">
        <v>263</v>
      </c>
      <c r="D39" s="126">
        <f t="shared" si="0"/>
        <v>4</v>
      </c>
      <c r="E39" s="129">
        <v>4</v>
      </c>
      <c r="F39" s="129">
        <v>2</v>
      </c>
      <c r="G39" s="130">
        <v>2</v>
      </c>
      <c r="H39" s="125">
        <f t="shared" si="1"/>
        <v>0</v>
      </c>
      <c r="I39" s="125">
        <f t="shared" si="2"/>
        <v>0</v>
      </c>
      <c r="J39" s="129"/>
      <c r="K39" s="130"/>
      <c r="L39" s="130"/>
      <c r="M39" s="130"/>
    </row>
    <row r="40" spans="1:13" s="24" customFormat="1" ht="16.5" thickBot="1">
      <c r="A40" s="98" t="s">
        <v>218</v>
      </c>
      <c r="B40" s="101">
        <v>9</v>
      </c>
      <c r="C40" s="102" t="s">
        <v>264</v>
      </c>
      <c r="D40" s="126">
        <f t="shared" si="0"/>
        <v>4279</v>
      </c>
      <c r="E40" s="129">
        <v>4279</v>
      </c>
      <c r="F40" s="129">
        <v>716</v>
      </c>
      <c r="G40" s="130">
        <v>3563</v>
      </c>
      <c r="H40" s="125">
        <f t="shared" si="1"/>
        <v>56</v>
      </c>
      <c r="I40" s="125">
        <f t="shared" si="2"/>
        <v>56</v>
      </c>
      <c r="J40" s="129">
        <v>16</v>
      </c>
      <c r="K40" s="130">
        <v>16</v>
      </c>
      <c r="L40" s="130">
        <v>40</v>
      </c>
      <c r="M40" s="130">
        <v>40</v>
      </c>
    </row>
    <row r="41" spans="1:13" s="24" customFormat="1" ht="30.75" thickBot="1">
      <c r="A41" s="97" t="s">
        <v>219</v>
      </c>
      <c r="B41" s="101" t="s">
        <v>65</v>
      </c>
      <c r="C41" s="102" t="s">
        <v>265</v>
      </c>
      <c r="D41" s="126">
        <f t="shared" si="0"/>
        <v>2767</v>
      </c>
      <c r="E41" s="129">
        <v>2626</v>
      </c>
      <c r="F41" s="129">
        <v>477</v>
      </c>
      <c r="G41" s="130">
        <v>2290</v>
      </c>
      <c r="H41" s="125">
        <f t="shared" si="1"/>
        <v>37</v>
      </c>
      <c r="I41" s="125">
        <f t="shared" si="2"/>
        <v>37</v>
      </c>
      <c r="J41" s="129">
        <v>15</v>
      </c>
      <c r="K41" s="130">
        <v>15</v>
      </c>
      <c r="L41" s="130">
        <v>22</v>
      </c>
      <c r="M41" s="130">
        <v>22</v>
      </c>
    </row>
    <row r="42" spans="1:13" s="20" customFormat="1" ht="16.5" thickBot="1">
      <c r="A42" s="97" t="s">
        <v>220</v>
      </c>
      <c r="B42" s="101" t="s">
        <v>66</v>
      </c>
      <c r="C42" s="102" t="s">
        <v>266</v>
      </c>
      <c r="D42" s="126">
        <f t="shared" si="0"/>
        <v>414</v>
      </c>
      <c r="E42" s="129">
        <v>340</v>
      </c>
      <c r="F42" s="129">
        <v>31</v>
      </c>
      <c r="G42" s="130">
        <v>383</v>
      </c>
      <c r="H42" s="125">
        <f t="shared" si="1"/>
        <v>19</v>
      </c>
      <c r="I42" s="125">
        <f t="shared" si="2"/>
        <v>19</v>
      </c>
      <c r="J42" s="129">
        <v>1</v>
      </c>
      <c r="K42" s="130">
        <v>1</v>
      </c>
      <c r="L42" s="130">
        <v>18</v>
      </c>
      <c r="M42" s="130">
        <v>18</v>
      </c>
    </row>
    <row r="43" spans="1:13" s="20" customFormat="1" ht="16.5" thickBot="1">
      <c r="A43" s="90" t="s">
        <v>221</v>
      </c>
      <c r="B43" s="101" t="s">
        <v>67</v>
      </c>
      <c r="C43" s="102" t="s">
        <v>267</v>
      </c>
      <c r="D43" s="126">
        <f t="shared" si="0"/>
        <v>960</v>
      </c>
      <c r="E43" s="129">
        <v>483</v>
      </c>
      <c r="F43" s="129">
        <v>166</v>
      </c>
      <c r="G43" s="130">
        <v>794</v>
      </c>
      <c r="H43" s="125">
        <f t="shared" si="1"/>
        <v>0</v>
      </c>
      <c r="I43" s="125">
        <f t="shared" si="2"/>
        <v>0</v>
      </c>
      <c r="J43" s="129"/>
      <c r="K43" s="130"/>
      <c r="L43" s="130"/>
      <c r="M43" s="130"/>
    </row>
    <row r="44" spans="1:13" s="20" customFormat="1" ht="45.75" thickBot="1">
      <c r="A44" s="99" t="s">
        <v>222</v>
      </c>
      <c r="B44" s="101" t="s">
        <v>68</v>
      </c>
      <c r="C44" s="102" t="s">
        <v>268</v>
      </c>
      <c r="D44" s="126">
        <f t="shared" si="0"/>
        <v>0</v>
      </c>
      <c r="E44" s="129"/>
      <c r="F44" s="129"/>
      <c r="G44" s="130"/>
      <c r="H44" s="125">
        <f t="shared" si="1"/>
        <v>0</v>
      </c>
      <c r="I44" s="125">
        <f t="shared" si="2"/>
        <v>0</v>
      </c>
      <c r="J44" s="129"/>
      <c r="K44" s="130"/>
      <c r="L44" s="130"/>
      <c r="M44" s="130"/>
    </row>
    <row r="45" spans="1:13" s="20" customFormat="1" ht="16.5" thickBot="1">
      <c r="A45" s="100" t="s">
        <v>223</v>
      </c>
      <c r="B45" s="101">
        <v>10</v>
      </c>
      <c r="C45" s="102" t="s">
        <v>269</v>
      </c>
      <c r="D45" s="126">
        <f t="shared" si="0"/>
        <v>197</v>
      </c>
      <c r="E45" s="129">
        <v>197</v>
      </c>
      <c r="F45" s="129">
        <v>68</v>
      </c>
      <c r="G45" s="130">
        <v>129</v>
      </c>
      <c r="H45" s="125">
        <f t="shared" si="1"/>
        <v>3</v>
      </c>
      <c r="I45" s="125">
        <f t="shared" si="2"/>
        <v>3</v>
      </c>
      <c r="J45" s="129">
        <v>3</v>
      </c>
      <c r="K45" s="130">
        <v>3</v>
      </c>
      <c r="L45" s="130"/>
      <c r="M45" s="130"/>
    </row>
    <row r="46" spans="1:13" s="20" customFormat="1" ht="45.75" thickBot="1">
      <c r="A46" s="90" t="s">
        <v>224</v>
      </c>
      <c r="B46" s="101" t="s">
        <v>69</v>
      </c>
      <c r="C46" s="102" t="s">
        <v>270</v>
      </c>
      <c r="D46" s="126">
        <f t="shared" si="0"/>
        <v>72</v>
      </c>
      <c r="E46" s="129">
        <v>72</v>
      </c>
      <c r="F46" s="129">
        <v>24</v>
      </c>
      <c r="G46" s="130">
        <v>48</v>
      </c>
      <c r="H46" s="125">
        <f t="shared" si="1"/>
        <v>2</v>
      </c>
      <c r="I46" s="125">
        <f t="shared" si="2"/>
        <v>2</v>
      </c>
      <c r="J46" s="129">
        <v>2</v>
      </c>
      <c r="K46" s="130">
        <v>2</v>
      </c>
      <c r="L46" s="130"/>
      <c r="M46" s="130"/>
    </row>
    <row r="47" spans="1:13" s="20" customFormat="1" ht="45.75" thickBot="1">
      <c r="A47" s="90" t="s">
        <v>225</v>
      </c>
      <c r="B47" s="101" t="s">
        <v>242</v>
      </c>
      <c r="C47" s="102" t="s">
        <v>271</v>
      </c>
      <c r="D47" s="126">
        <f t="shared" si="0"/>
        <v>125</v>
      </c>
      <c r="E47" s="129">
        <v>125</v>
      </c>
      <c r="F47" s="129">
        <v>53</v>
      </c>
      <c r="G47" s="130">
        <v>72</v>
      </c>
      <c r="H47" s="125">
        <f t="shared" si="1"/>
        <v>1</v>
      </c>
      <c r="I47" s="125">
        <f t="shared" si="2"/>
        <v>1</v>
      </c>
      <c r="J47" s="129">
        <v>1</v>
      </c>
      <c r="K47" s="130">
        <v>1</v>
      </c>
      <c r="L47" s="130"/>
      <c r="M47" s="130"/>
    </row>
    <row r="48" spans="1:13" s="20" customFormat="1" ht="16.5" thickBot="1">
      <c r="A48" s="98" t="s">
        <v>226</v>
      </c>
      <c r="B48" s="101">
        <v>11</v>
      </c>
      <c r="C48" s="102" t="s">
        <v>272</v>
      </c>
      <c r="D48" s="126">
        <f t="shared" si="0"/>
        <v>1009</v>
      </c>
      <c r="E48" s="129">
        <v>1009</v>
      </c>
      <c r="F48" s="129">
        <v>434</v>
      </c>
      <c r="G48" s="130">
        <v>575</v>
      </c>
      <c r="H48" s="125">
        <f t="shared" si="1"/>
        <v>5</v>
      </c>
      <c r="I48" s="125">
        <f t="shared" si="2"/>
        <v>5</v>
      </c>
      <c r="J48" s="129">
        <v>3</v>
      </c>
      <c r="K48" s="130">
        <v>3</v>
      </c>
      <c r="L48" s="130">
        <v>2</v>
      </c>
      <c r="M48" s="130">
        <v>2</v>
      </c>
    </row>
    <row r="49" spans="1:13" s="20" customFormat="1" ht="16.5" thickBot="1">
      <c r="A49" s="90" t="s">
        <v>227</v>
      </c>
      <c r="B49" s="101" t="s">
        <v>243</v>
      </c>
      <c r="C49" s="102" t="s">
        <v>273</v>
      </c>
      <c r="D49" s="126">
        <f t="shared" si="0"/>
        <v>169</v>
      </c>
      <c r="E49" s="129">
        <v>169</v>
      </c>
      <c r="F49" s="129">
        <v>57</v>
      </c>
      <c r="G49" s="130">
        <v>112</v>
      </c>
      <c r="H49" s="125">
        <f t="shared" si="1"/>
        <v>2</v>
      </c>
      <c r="I49" s="125">
        <f t="shared" si="2"/>
        <v>2</v>
      </c>
      <c r="J49" s="129">
        <v>2</v>
      </c>
      <c r="K49" s="130">
        <v>2</v>
      </c>
      <c r="L49" s="130"/>
      <c r="M49" s="130"/>
    </row>
    <row r="50" spans="1:13" s="20" customFormat="1" ht="16.5" thickBot="1">
      <c r="A50" s="90" t="s">
        <v>228</v>
      </c>
      <c r="B50" s="101">
        <v>12</v>
      </c>
      <c r="C50" s="102" t="s">
        <v>274</v>
      </c>
      <c r="D50" s="126">
        <f t="shared" si="0"/>
        <v>318</v>
      </c>
      <c r="E50" s="129">
        <v>318</v>
      </c>
      <c r="F50" s="129">
        <v>163</v>
      </c>
      <c r="G50" s="130">
        <v>155</v>
      </c>
      <c r="H50" s="125">
        <f t="shared" si="1"/>
        <v>3</v>
      </c>
      <c r="I50" s="125">
        <f t="shared" si="2"/>
        <v>3</v>
      </c>
      <c r="J50" s="129">
        <v>1</v>
      </c>
      <c r="K50" s="130">
        <v>1</v>
      </c>
      <c r="L50" s="130">
        <v>2</v>
      </c>
      <c r="M50" s="130">
        <v>2</v>
      </c>
    </row>
    <row r="51" spans="1:13" s="20" customFormat="1" ht="16.5" thickBot="1">
      <c r="A51" s="90" t="s">
        <v>229</v>
      </c>
      <c r="B51" s="101">
        <v>13</v>
      </c>
      <c r="C51" s="102"/>
      <c r="D51" s="126">
        <f t="shared" si="0"/>
        <v>4320</v>
      </c>
      <c r="E51" s="129">
        <v>1573</v>
      </c>
      <c r="F51" s="129">
        <v>2501</v>
      </c>
      <c r="G51" s="130">
        <v>1819</v>
      </c>
      <c r="H51" s="125">
        <v>94</v>
      </c>
      <c r="I51" s="125">
        <v>23</v>
      </c>
      <c r="J51" s="129">
        <v>37</v>
      </c>
      <c r="K51" s="130">
        <v>4</v>
      </c>
      <c r="L51" s="130">
        <v>57</v>
      </c>
      <c r="M51" s="130">
        <v>16</v>
      </c>
    </row>
    <row r="52" s="20" customFormat="1" ht="15.75"/>
    <row r="53" spans="1:3" s="20" customFormat="1" ht="94.5">
      <c r="A53" s="108" t="s">
        <v>284</v>
      </c>
      <c r="C53" s="109">
        <v>2292</v>
      </c>
    </row>
    <row r="54" s="20" customFormat="1" ht="15.75"/>
    <row r="55" s="20" customFormat="1" ht="15.75"/>
    <row r="56" s="20" customFormat="1" ht="15.75"/>
    <row r="57" s="20" customFormat="1" ht="15.75"/>
    <row r="58" s="20" customFormat="1" ht="15.75"/>
    <row r="59" s="20" customFormat="1" ht="15.75"/>
    <row r="60" s="20" customFormat="1" ht="15.75"/>
    <row r="61" s="20" customFormat="1" ht="15.75"/>
    <row r="62" s="20" customFormat="1" ht="15.75"/>
    <row r="63" s="20" customFormat="1" ht="15.75"/>
    <row r="64" s="20" customFormat="1" ht="15.75"/>
    <row r="65" s="20" customFormat="1" ht="15.75"/>
    <row r="66" s="20" customFormat="1" ht="15.75"/>
    <row r="67" s="20" customFormat="1" ht="15.75"/>
    <row r="68" s="20" customFormat="1" ht="15.75"/>
    <row r="69" s="20" customFormat="1" ht="15.75"/>
    <row r="70" s="20" customFormat="1" ht="15.75"/>
    <row r="71" s="20" customFormat="1" ht="15.75"/>
    <row r="72" s="20" customFormat="1" ht="15.75"/>
    <row r="73" s="20" customFormat="1" ht="15.75"/>
    <row r="74" s="20" customFormat="1" ht="15.75"/>
    <row r="75" s="20" customFormat="1" ht="15.75"/>
    <row r="76" s="20" customFormat="1" ht="15.75"/>
    <row r="77" s="20" customFormat="1" ht="15.75"/>
    <row r="78" s="20" customFormat="1" ht="15.75"/>
    <row r="79" s="20" customFormat="1" ht="15.75"/>
    <row r="80" s="20" customFormat="1" ht="15.75"/>
    <row r="81" s="20" customFormat="1" ht="15.75"/>
    <row r="82" s="20" customFormat="1" ht="15.75"/>
    <row r="83" s="20" customFormat="1" ht="15.75"/>
    <row r="84" s="20" customFormat="1" ht="15.75"/>
    <row r="85" s="20" customFormat="1" ht="15.75"/>
    <row r="86" s="20" customFormat="1" ht="15.75"/>
    <row r="87" s="20" customFormat="1" ht="15.75"/>
    <row r="88" s="20" customFormat="1" ht="15.75"/>
    <row r="89" s="20" customFormat="1" ht="15.75"/>
    <row r="90" s="20" customFormat="1" ht="15.75"/>
    <row r="91" s="20" customFormat="1" ht="15.75"/>
    <row r="92" s="20" customFormat="1" ht="15.75"/>
    <row r="93" s="20" customFormat="1" ht="15.75"/>
    <row r="94" s="20" customFormat="1" ht="15.75"/>
    <row r="95" s="20" customFormat="1" ht="15.75"/>
    <row r="96" s="20" customFormat="1" ht="15.75"/>
    <row r="97" s="20" customFormat="1" ht="15.7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</sheetData>
  <sheetProtection/>
  <mergeCells count="22">
    <mergeCell ref="H3:M3"/>
    <mergeCell ref="C25:C27"/>
    <mergeCell ref="C28:C30"/>
    <mergeCell ref="A1:M1"/>
    <mergeCell ref="A3:A5"/>
    <mergeCell ref="B3:B5"/>
    <mergeCell ref="C3:C5"/>
    <mergeCell ref="D3:G3"/>
    <mergeCell ref="C11:C12"/>
    <mergeCell ref="C9:C10"/>
    <mergeCell ref="D4:E4"/>
    <mergeCell ref="H4:I4"/>
    <mergeCell ref="J4:K4"/>
    <mergeCell ref="L4:M4"/>
    <mergeCell ref="C13:C14"/>
    <mergeCell ref="F4:G4"/>
    <mergeCell ref="C31:C32"/>
    <mergeCell ref="C15:C16"/>
    <mergeCell ref="C17:C18"/>
    <mergeCell ref="C19:C20"/>
    <mergeCell ref="C21:C22"/>
    <mergeCell ref="C23:C24"/>
  </mergeCells>
  <dataValidations count="1">
    <dataValidation type="whole" operator="greaterThanOrEqual" allowBlank="1" showInputMessage="1" showErrorMessage="1" errorTitle="Внимание !" error="Должно быть целое число !" sqref="E7:F51 H7:J51">
      <formula1>0</formula1>
    </dataValidation>
  </dataValidations>
  <printOptions/>
  <pageMargins left="0.5118110236220472" right="0.11811023622047245" top="0.5511811023622047" bottom="0.35433070866141736" header="0.31496062992125984" footer="0.31496062992125984"/>
  <pageSetup fitToHeight="0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="80" zoomScaleNormal="80" zoomScalePageLayoutView="0" workbookViewId="0" topLeftCell="A1">
      <selection activeCell="G5" sqref="G5"/>
    </sheetView>
  </sheetViews>
  <sheetFormatPr defaultColWidth="9.140625" defaultRowHeight="12.75"/>
  <cols>
    <col min="1" max="1" width="59.7109375" style="19" customWidth="1"/>
    <col min="2" max="2" width="9.140625" style="19" customWidth="1"/>
    <col min="3" max="4" width="10.140625" style="19" customWidth="1"/>
    <col min="5" max="5" width="14.8515625" style="19" customWidth="1"/>
    <col min="6" max="8" width="10.140625" style="19" customWidth="1"/>
    <col min="9" max="16384" width="9.140625" style="19" customWidth="1"/>
  </cols>
  <sheetData>
    <row r="1" spans="1:8" ht="43.5" customHeight="1">
      <c r="A1" s="192" t="s">
        <v>285</v>
      </c>
      <c r="B1" s="192"/>
      <c r="C1" s="192"/>
      <c r="D1" s="192"/>
      <c r="E1" s="192"/>
      <c r="F1" s="192"/>
      <c r="G1" s="192"/>
      <c r="H1" s="192"/>
    </row>
    <row r="2" spans="1:8" ht="15.75">
      <c r="A2" s="31" t="s">
        <v>307</v>
      </c>
      <c r="B2" s="83"/>
      <c r="C2" s="83"/>
      <c r="D2" s="83"/>
      <c r="E2" s="83"/>
      <c r="F2" s="83"/>
      <c r="G2" s="83"/>
      <c r="H2" s="83"/>
    </row>
    <row r="3" spans="1:9" ht="16.5" customHeight="1">
      <c r="A3" s="185" t="s">
        <v>70</v>
      </c>
      <c r="B3" s="185" t="s">
        <v>19</v>
      </c>
      <c r="C3" s="222" t="s">
        <v>308</v>
      </c>
      <c r="D3" s="222"/>
      <c r="E3" s="222"/>
      <c r="F3" s="114"/>
      <c r="G3" s="114"/>
      <c r="H3" s="114"/>
      <c r="I3" s="115"/>
    </row>
    <row r="4" spans="1:9" ht="16.5" customHeight="1">
      <c r="A4" s="185"/>
      <c r="B4" s="185"/>
      <c r="C4" s="185" t="s">
        <v>41</v>
      </c>
      <c r="D4" s="220" t="s">
        <v>277</v>
      </c>
      <c r="E4" s="220"/>
      <c r="F4" s="221"/>
      <c r="G4" s="221"/>
      <c r="H4" s="221"/>
      <c r="I4" s="115"/>
    </row>
    <row r="5" spans="1:9" ht="78.75" customHeight="1">
      <c r="A5" s="185"/>
      <c r="B5" s="185"/>
      <c r="C5" s="185"/>
      <c r="D5" s="104" t="s">
        <v>309</v>
      </c>
      <c r="E5" s="104" t="s">
        <v>310</v>
      </c>
      <c r="F5" s="116"/>
      <c r="G5" s="116"/>
      <c r="H5" s="116"/>
      <c r="I5" s="115"/>
    </row>
    <row r="6" spans="1:9" ht="15.75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117"/>
      <c r="G6" s="117"/>
      <c r="H6" s="117"/>
      <c r="I6" s="115"/>
    </row>
    <row r="7" spans="1:9" ht="26.25" customHeight="1">
      <c r="A7" s="118" t="s">
        <v>71</v>
      </c>
      <c r="B7" s="119">
        <v>1</v>
      </c>
      <c r="C7" s="124">
        <f>D7+E7</f>
        <v>1237</v>
      </c>
      <c r="D7" s="124">
        <v>1221</v>
      </c>
      <c r="E7" s="124">
        <v>16</v>
      </c>
      <c r="F7" s="80"/>
      <c r="G7" s="80"/>
      <c r="H7" s="80"/>
      <c r="I7" s="115"/>
    </row>
    <row r="8" spans="1:9" ht="26.25" customHeight="1">
      <c r="A8" s="118" t="s">
        <v>72</v>
      </c>
      <c r="B8" s="119">
        <v>2</v>
      </c>
      <c r="C8" s="124">
        <f>D8+E8</f>
        <v>2017</v>
      </c>
      <c r="D8" s="124">
        <v>1501</v>
      </c>
      <c r="E8" s="124">
        <v>516</v>
      </c>
      <c r="F8" s="80"/>
      <c r="G8" s="80"/>
      <c r="H8" s="80"/>
      <c r="I8" s="115"/>
    </row>
    <row r="9" spans="1:9" ht="26.25" customHeight="1">
      <c r="A9" s="118" t="s">
        <v>73</v>
      </c>
      <c r="B9" s="119">
        <v>3</v>
      </c>
      <c r="C9" s="124">
        <f>D9+E9</f>
        <v>3098</v>
      </c>
      <c r="D9" s="124">
        <v>624</v>
      </c>
      <c r="E9" s="124">
        <v>2474</v>
      </c>
      <c r="F9" s="80"/>
      <c r="G9" s="80"/>
      <c r="H9" s="80"/>
      <c r="I9" s="115"/>
    </row>
    <row r="10" spans="1:9" ht="26.25" customHeight="1">
      <c r="A10" s="118" t="s">
        <v>74</v>
      </c>
      <c r="B10" s="119">
        <v>4</v>
      </c>
      <c r="C10" s="124">
        <f>D10+E10</f>
        <v>94</v>
      </c>
      <c r="D10" s="124">
        <v>55</v>
      </c>
      <c r="E10" s="124">
        <v>39</v>
      </c>
      <c r="F10" s="80"/>
      <c r="G10" s="80"/>
      <c r="H10" s="80"/>
      <c r="I10" s="115"/>
    </row>
    <row r="11" spans="1:15" ht="81" customHeight="1">
      <c r="A11" s="120" t="s">
        <v>286</v>
      </c>
      <c r="B11" s="121">
        <v>5</v>
      </c>
      <c r="C11" s="124">
        <v>46</v>
      </c>
      <c r="D11" s="124">
        <v>24</v>
      </c>
      <c r="E11" s="124">
        <v>22</v>
      </c>
      <c r="F11" s="80"/>
      <c r="G11" s="80"/>
      <c r="H11" s="80"/>
      <c r="I11" s="115"/>
      <c r="O11" s="123"/>
    </row>
    <row r="12" spans="1:9" ht="26.25" customHeight="1">
      <c r="A12" s="120" t="s">
        <v>287</v>
      </c>
      <c r="B12" s="121">
        <v>6</v>
      </c>
      <c r="C12" s="124">
        <v>616</v>
      </c>
      <c r="D12" s="124">
        <v>280</v>
      </c>
      <c r="E12" s="124">
        <v>336</v>
      </c>
      <c r="F12" s="80"/>
      <c r="G12" s="80"/>
      <c r="H12" s="80"/>
      <c r="I12" s="115"/>
    </row>
    <row r="13" spans="1:9" ht="40.5" customHeight="1">
      <c r="A13" s="120" t="s">
        <v>288</v>
      </c>
      <c r="B13" s="122" t="s">
        <v>294</v>
      </c>
      <c r="C13" s="124">
        <v>281</v>
      </c>
      <c r="D13" s="124">
        <v>107</v>
      </c>
      <c r="E13" s="124">
        <v>174</v>
      </c>
      <c r="F13" s="80"/>
      <c r="G13" s="80"/>
      <c r="H13" s="80"/>
      <c r="I13" s="115"/>
    </row>
    <row r="14" spans="1:9" ht="26.25" customHeight="1">
      <c r="A14" s="120" t="s">
        <v>289</v>
      </c>
      <c r="B14" s="122" t="s">
        <v>63</v>
      </c>
      <c r="C14" s="124">
        <v>513</v>
      </c>
      <c r="D14" s="124">
        <v>378</v>
      </c>
      <c r="E14" s="124">
        <v>195</v>
      </c>
      <c r="F14" s="80"/>
      <c r="G14" s="80"/>
      <c r="H14" s="80"/>
      <c r="I14" s="115"/>
    </row>
    <row r="15" spans="1:9" ht="26.25" customHeight="1">
      <c r="A15" s="120" t="s">
        <v>290</v>
      </c>
      <c r="B15" s="122" t="s">
        <v>64</v>
      </c>
      <c r="C15" s="124">
        <v>427</v>
      </c>
      <c r="D15" s="124">
        <v>326</v>
      </c>
      <c r="E15" s="124">
        <v>101</v>
      </c>
      <c r="F15" s="80"/>
      <c r="G15" s="80"/>
      <c r="H15" s="80"/>
      <c r="I15" s="115"/>
    </row>
    <row r="16" spans="1:9" ht="30">
      <c r="A16" s="120" t="s">
        <v>291</v>
      </c>
      <c r="B16" s="122" t="s">
        <v>295</v>
      </c>
      <c r="C16" s="124">
        <f>D16+E16</f>
        <v>0</v>
      </c>
      <c r="D16" s="124"/>
      <c r="E16" s="124"/>
      <c r="F16" s="80"/>
      <c r="G16" s="80"/>
      <c r="H16" s="80"/>
      <c r="I16" s="115"/>
    </row>
    <row r="17" spans="1:9" ht="30">
      <c r="A17" s="120" t="s">
        <v>292</v>
      </c>
      <c r="B17" s="121">
        <v>7</v>
      </c>
      <c r="C17" s="124">
        <f>D17+E17</f>
        <v>8</v>
      </c>
      <c r="D17" s="124">
        <v>4</v>
      </c>
      <c r="E17" s="124">
        <v>4</v>
      </c>
      <c r="F17" s="80"/>
      <c r="G17" s="80"/>
      <c r="H17" s="80"/>
      <c r="I17" s="115"/>
    </row>
    <row r="18" spans="1:9" ht="26.25" customHeight="1">
      <c r="A18" s="120" t="s">
        <v>293</v>
      </c>
      <c r="B18" s="121">
        <v>8</v>
      </c>
      <c r="C18" s="124">
        <f>D18+E18</f>
        <v>4</v>
      </c>
      <c r="D18" s="124">
        <v>3</v>
      </c>
      <c r="E18" s="124">
        <v>1</v>
      </c>
      <c r="F18" s="80"/>
      <c r="G18" s="80"/>
      <c r="H18" s="80"/>
      <c r="I18" s="115"/>
    </row>
    <row r="19" spans="2:9" ht="33.75" customHeight="1" thickBot="1">
      <c r="B19" s="110"/>
      <c r="F19" s="115"/>
      <c r="G19" s="115"/>
      <c r="H19" s="115"/>
      <c r="I19" s="115"/>
    </row>
    <row r="20" spans="1:8" ht="15.75" customHeight="1" thickBot="1">
      <c r="A20" s="212" t="s">
        <v>296</v>
      </c>
      <c r="B20" s="213"/>
      <c r="C20" s="213"/>
      <c r="D20" s="214"/>
      <c r="E20" s="214"/>
      <c r="F20" s="214"/>
      <c r="G20" s="111">
        <v>1902</v>
      </c>
      <c r="H20" s="36" t="s">
        <v>75</v>
      </c>
    </row>
    <row r="21" spans="1:8" ht="58.5" customHeight="1" thickBot="1">
      <c r="A21" s="209" t="s">
        <v>297</v>
      </c>
      <c r="B21" s="210"/>
      <c r="C21" s="210"/>
      <c r="D21" s="211"/>
      <c r="E21" s="211"/>
      <c r="F21" s="211"/>
      <c r="G21" s="112">
        <v>4510</v>
      </c>
      <c r="H21" s="37" t="s">
        <v>75</v>
      </c>
    </row>
    <row r="22" spans="1:8" ht="31.5" customHeight="1" thickBot="1">
      <c r="A22" s="212" t="s">
        <v>298</v>
      </c>
      <c r="B22" s="213"/>
      <c r="C22" s="213"/>
      <c r="D22" s="214"/>
      <c r="E22" s="214"/>
      <c r="F22" s="214"/>
      <c r="G22" s="111">
        <v>34</v>
      </c>
      <c r="H22" s="38" t="s">
        <v>75</v>
      </c>
    </row>
    <row r="23" spans="1:8" ht="63" customHeight="1" thickBot="1">
      <c r="A23" s="215" t="s">
        <v>299</v>
      </c>
      <c r="B23" s="216"/>
      <c r="C23" s="216"/>
      <c r="D23" s="217"/>
      <c r="E23" s="217"/>
      <c r="F23" s="217"/>
      <c r="G23" s="113">
        <v>44</v>
      </c>
      <c r="H23" s="39" t="s">
        <v>75</v>
      </c>
    </row>
    <row r="24" spans="1:8" ht="32.25" customHeight="1" thickBot="1">
      <c r="A24" s="201" t="s">
        <v>300</v>
      </c>
      <c r="B24" s="207"/>
      <c r="C24" s="207"/>
      <c r="D24" s="207"/>
      <c r="E24" s="207"/>
      <c r="F24" s="208"/>
      <c r="G24" s="111"/>
      <c r="H24" s="38" t="s">
        <v>75</v>
      </c>
    </row>
    <row r="25" spans="1:8" ht="32.25" customHeight="1" thickBot="1">
      <c r="A25" s="204" t="s">
        <v>301</v>
      </c>
      <c r="B25" s="205"/>
      <c r="C25" s="205"/>
      <c r="D25" s="205"/>
      <c r="E25" s="205"/>
      <c r="F25" s="206"/>
      <c r="G25" s="113"/>
      <c r="H25" s="40" t="s">
        <v>75</v>
      </c>
    </row>
    <row r="26" spans="1:8" ht="32.25" customHeight="1" thickBot="1">
      <c r="A26" s="201" t="s">
        <v>302</v>
      </c>
      <c r="B26" s="207"/>
      <c r="C26" s="207"/>
      <c r="D26" s="207"/>
      <c r="E26" s="207"/>
      <c r="F26" s="208"/>
      <c r="G26" s="111"/>
      <c r="H26" s="38" t="s">
        <v>75</v>
      </c>
    </row>
    <row r="27" spans="1:8" ht="32.25" customHeight="1" thickBot="1">
      <c r="A27" s="201" t="s">
        <v>303</v>
      </c>
      <c r="B27" s="207"/>
      <c r="C27" s="207"/>
      <c r="D27" s="207"/>
      <c r="E27" s="207"/>
      <c r="F27" s="208"/>
      <c r="G27" s="111">
        <v>2214</v>
      </c>
      <c r="H27" s="38" t="s">
        <v>75</v>
      </c>
    </row>
    <row r="28" spans="1:8" ht="32.25" customHeight="1" thickBot="1">
      <c r="A28" s="201" t="s">
        <v>304</v>
      </c>
      <c r="B28" s="207"/>
      <c r="C28" s="207"/>
      <c r="D28" s="207"/>
      <c r="E28" s="207"/>
      <c r="F28" s="208"/>
      <c r="G28" s="111"/>
      <c r="H28" s="38" t="s">
        <v>75</v>
      </c>
    </row>
    <row r="29" spans="1:8" ht="32.25" customHeight="1" thickBot="1">
      <c r="A29" s="172" t="s">
        <v>305</v>
      </c>
      <c r="B29" s="218"/>
      <c r="C29" s="218"/>
      <c r="D29" s="218"/>
      <c r="E29" s="218"/>
      <c r="F29" s="219"/>
      <c r="G29" s="111"/>
      <c r="H29" s="38" t="s">
        <v>75</v>
      </c>
    </row>
    <row r="30" spans="1:8" ht="32.25" customHeight="1" thickBot="1">
      <c r="A30" s="201" t="s">
        <v>306</v>
      </c>
      <c r="B30" s="202"/>
      <c r="C30" s="202"/>
      <c r="D30" s="202"/>
      <c r="E30" s="202"/>
      <c r="F30" s="203"/>
      <c r="G30" s="111"/>
      <c r="H30" s="38" t="s">
        <v>75</v>
      </c>
    </row>
    <row r="32" ht="15.75">
      <c r="A32" s="20" t="s">
        <v>76</v>
      </c>
    </row>
    <row r="33" spans="1:9" ht="15.75">
      <c r="A33" s="13" t="s">
        <v>316</v>
      </c>
      <c r="B33" s="41" t="s">
        <v>77</v>
      </c>
      <c r="C33" s="42"/>
      <c r="D33" s="42"/>
      <c r="E33" s="43"/>
      <c r="F33" s="73"/>
      <c r="G33" s="74"/>
      <c r="H33" s="74"/>
      <c r="I33" s="74"/>
    </row>
    <row r="34" spans="1:9" ht="15.75">
      <c r="A34" s="13" t="s">
        <v>317</v>
      </c>
      <c r="B34" s="41" t="s">
        <v>78</v>
      </c>
      <c r="C34" s="42"/>
      <c r="D34" s="42"/>
      <c r="E34" s="43"/>
      <c r="F34" s="73"/>
      <c r="G34" s="74"/>
      <c r="H34" s="74"/>
      <c r="I34" s="74"/>
    </row>
    <row r="35" spans="1:9" ht="15.75">
      <c r="A35" s="13" t="s">
        <v>318</v>
      </c>
      <c r="B35" s="41" t="s">
        <v>79</v>
      </c>
      <c r="C35" s="42"/>
      <c r="D35" s="42"/>
      <c r="E35" s="43"/>
      <c r="F35" s="73"/>
      <c r="G35" s="74"/>
      <c r="H35" s="74"/>
      <c r="I35" s="74"/>
    </row>
    <row r="36" spans="1:9" ht="15.75">
      <c r="A36" s="137" t="s">
        <v>319</v>
      </c>
      <c r="B36" s="41" t="s">
        <v>80</v>
      </c>
      <c r="C36" s="42"/>
      <c r="D36" s="42"/>
      <c r="E36" s="43"/>
      <c r="F36" s="199"/>
      <c r="G36" s="200"/>
      <c r="H36" s="200"/>
      <c r="I36" s="200"/>
    </row>
    <row r="38" spans="1:8" ht="34.5" customHeight="1">
      <c r="A38" s="198" t="s">
        <v>81</v>
      </c>
      <c r="B38" s="198"/>
      <c r="C38" s="198"/>
      <c r="D38" s="198"/>
      <c r="E38" s="198"/>
      <c r="F38" s="198"/>
      <c r="G38" s="198"/>
      <c r="H38" s="198"/>
    </row>
  </sheetData>
  <sheetProtection/>
  <protectedRanges>
    <protectedRange sqref="G20:G30" name="t70002"/>
  </protectedRanges>
  <mergeCells count="21">
    <mergeCell ref="A1:H1"/>
    <mergeCell ref="F4:H4"/>
    <mergeCell ref="A20:F20"/>
    <mergeCell ref="B3:B5"/>
    <mergeCell ref="A3:A5"/>
    <mergeCell ref="C3:E3"/>
    <mergeCell ref="C4:C5"/>
    <mergeCell ref="A21:F21"/>
    <mergeCell ref="A22:F22"/>
    <mergeCell ref="A23:F23"/>
    <mergeCell ref="A29:F29"/>
    <mergeCell ref="D4:E4"/>
    <mergeCell ref="A24:F24"/>
    <mergeCell ref="A38:H38"/>
    <mergeCell ref="F36:I36"/>
    <mergeCell ref="A30:F30"/>
    <mergeCell ref="A25:F25"/>
    <mergeCell ref="A26:F26"/>
    <mergeCell ref="A27:F27"/>
    <mergeCell ref="A28:F28"/>
  </mergeCells>
  <dataValidations count="1">
    <dataValidation type="whole" operator="greaterThan" allowBlank="1" showInputMessage="1" showErrorMessage="1" errorTitle="Внимание !" error="Должно быть целое число !" sqref="G20:G30 F7:H18">
      <formula1>0</formula1>
    </dataValidation>
  </dataValidations>
  <hyperlinks>
    <hyperlink ref="A36" r:id="rId1" display="email@pgb2.ru"/>
  </hyperlinks>
  <printOptions/>
  <pageMargins left="0.5118110236220472" right="0.11811023622047245" top="0.5511811023622047" bottom="0.35433070866141736" header="0.31496062992125984" footer="0.31496062992125984"/>
  <pageSetup fitToHeight="2" fitToWidth="1" horizontalDpi="600" verticalDpi="600" orientation="landscape" paperSize="9" scale="93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55.7109375" style="14" customWidth="1"/>
  </cols>
  <sheetData>
    <row r="1" s="16" customFormat="1" ht="12.75">
      <c r="A1" s="15"/>
    </row>
    <row r="2" ht="25.5">
      <c r="A2" s="17" t="s">
        <v>82</v>
      </c>
    </row>
    <row r="3" ht="12.75">
      <c r="A3" s="18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Роман Г. Шахназарян</cp:lastModifiedBy>
  <cp:lastPrinted>2022-08-23T08:53:37Z</cp:lastPrinted>
  <dcterms:created xsi:type="dcterms:W3CDTF">1996-10-08T23:32:33Z</dcterms:created>
  <dcterms:modified xsi:type="dcterms:W3CDTF">2022-08-24T06:45:46Z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